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YEREVAN" sheetId="5" r:id="rId1"/>
  </sheets>
  <calcPr calcId="162913"/>
</workbook>
</file>

<file path=xl/calcChain.xml><?xml version="1.0" encoding="utf-8"?>
<calcChain xmlns="http://schemas.openxmlformats.org/spreadsheetml/2006/main">
  <c r="K275" i="5" l="1"/>
  <c r="L275" i="5"/>
  <c r="J275" i="5"/>
  <c r="K526" i="5"/>
  <c r="L526" i="5"/>
  <c r="J526" i="5"/>
  <c r="K470" i="5"/>
  <c r="L470" i="5"/>
  <c r="J470" i="5"/>
  <c r="K453" i="5"/>
  <c r="L453" i="5"/>
  <c r="J453" i="5"/>
  <c r="K392" i="5"/>
  <c r="L392" i="5"/>
  <c r="J392" i="5"/>
  <c r="K331" i="5"/>
  <c r="L331" i="5"/>
  <c r="J331" i="5"/>
  <c r="L567" i="5"/>
  <c r="K567" i="5"/>
  <c r="J567" i="5"/>
  <c r="L562" i="5"/>
  <c r="K562" i="5"/>
  <c r="J562" i="5"/>
  <c r="L535" i="5"/>
  <c r="L534" i="5" s="1"/>
  <c r="K535" i="5"/>
  <c r="J535" i="5"/>
  <c r="J534" i="5" s="1"/>
  <c r="L521" i="5"/>
  <c r="K521" i="5"/>
  <c r="J521" i="5"/>
  <c r="L473" i="5"/>
  <c r="K473" i="5"/>
  <c r="J473" i="5"/>
  <c r="L468" i="5"/>
  <c r="K468" i="5"/>
  <c r="J468" i="5"/>
  <c r="L463" i="5"/>
  <c r="K463" i="5"/>
  <c r="J463" i="5"/>
  <c r="L451" i="5"/>
  <c r="K451" i="5"/>
  <c r="J451" i="5"/>
  <c r="L413" i="5"/>
  <c r="K413" i="5"/>
  <c r="J413" i="5"/>
  <c r="L389" i="5"/>
  <c r="K389" i="5"/>
  <c r="J389" i="5"/>
  <c r="L352" i="5"/>
  <c r="K352" i="5"/>
  <c r="J352" i="5"/>
  <c r="L325" i="5"/>
  <c r="K325" i="5"/>
  <c r="J325" i="5"/>
  <c r="L278" i="5"/>
  <c r="K278" i="5"/>
  <c r="J278" i="5"/>
  <c r="L273" i="5"/>
  <c r="K273" i="5"/>
  <c r="J273" i="5"/>
  <c r="L241" i="5"/>
  <c r="K241" i="5"/>
  <c r="J241" i="5"/>
  <c r="L238" i="5"/>
  <c r="K238" i="5"/>
  <c r="J238" i="5"/>
  <c r="L236" i="5"/>
  <c r="K236" i="5"/>
  <c r="K225" i="5" s="1"/>
  <c r="J236" i="5"/>
  <c r="J225" i="5" s="1"/>
  <c r="L226" i="5"/>
  <c r="K226" i="5"/>
  <c r="J226" i="5"/>
  <c r="L176" i="5"/>
  <c r="K176" i="5"/>
  <c r="J176" i="5"/>
  <c r="L168" i="5"/>
  <c r="K168" i="5"/>
  <c r="J168" i="5"/>
  <c r="L165" i="5"/>
  <c r="K165" i="5"/>
  <c r="J165" i="5"/>
  <c r="L132" i="5"/>
  <c r="K132" i="5"/>
  <c r="J132" i="5"/>
  <c r="L129" i="5"/>
  <c r="K129" i="5"/>
  <c r="J129" i="5"/>
  <c r="L127" i="5"/>
  <c r="K127" i="5"/>
  <c r="J127" i="5"/>
  <c r="L113" i="5"/>
  <c r="L112" i="5" s="1"/>
  <c r="K113" i="5"/>
  <c r="K112" i="5" s="1"/>
  <c r="J113" i="5"/>
  <c r="J112" i="5" s="1"/>
  <c r="L69" i="5"/>
  <c r="K69" i="5"/>
  <c r="J69" i="5"/>
  <c r="L67" i="5"/>
  <c r="K67" i="5"/>
  <c r="J67" i="5"/>
  <c r="L30" i="5"/>
  <c r="L29" i="5" s="1"/>
  <c r="K30" i="5"/>
  <c r="J30" i="5"/>
  <c r="L27" i="5"/>
  <c r="K27" i="5"/>
  <c r="J27" i="5"/>
  <c r="L24" i="5"/>
  <c r="K24" i="5"/>
  <c r="J24" i="5"/>
  <c r="L13" i="5"/>
  <c r="L12" i="5" s="1"/>
  <c r="K13" i="5"/>
  <c r="K12" i="5" s="1"/>
  <c r="J13" i="5"/>
  <c r="J12" i="5" s="1"/>
  <c r="J412" i="5" l="1"/>
  <c r="L240" i="5"/>
  <c r="J131" i="5"/>
  <c r="J29" i="5"/>
  <c r="K29" i="5"/>
  <c r="L462" i="5"/>
  <c r="K412" i="5"/>
  <c r="L412" i="5"/>
  <c r="L225" i="5"/>
  <c r="J351" i="5"/>
  <c r="K351" i="5"/>
  <c r="L351" i="5"/>
  <c r="J277" i="5"/>
  <c r="J472" i="5"/>
  <c r="K534" i="5"/>
  <c r="K131" i="5"/>
  <c r="K277" i="5"/>
  <c r="K472" i="5"/>
  <c r="L131" i="5"/>
  <c r="L277" i="5"/>
  <c r="J240" i="5"/>
  <c r="J462" i="5"/>
  <c r="L472" i="5"/>
  <c r="K240" i="5"/>
  <c r="K462" i="5"/>
  <c r="L11" i="5" l="1"/>
  <c r="Q11" i="5" s="1"/>
  <c r="K11" i="5"/>
  <c r="J11" i="5"/>
</calcChain>
</file>

<file path=xl/sharedStrings.xml><?xml version="1.0" encoding="utf-8"?>
<sst xmlns="http://schemas.openxmlformats.org/spreadsheetml/2006/main" count="5792" uniqueCount="1569">
  <si>
    <t>Հ/Հ</t>
  </si>
  <si>
    <t>Պետական կամ համայնքային նշանակության օբյեկտի անվանումը</t>
  </si>
  <si>
    <t>Օբյեկտի պատկանելությունը (պետական կամ համայնքային)</t>
  </si>
  <si>
    <t>Տեխնիկական վիճակը և մատչելիությունը (լավ, բավարար, անբավարար, վթարային)՝ ըստ ակնադիտական գնահատման</t>
  </si>
  <si>
    <t>«Երևանի Գևորգ Արշակյանի անվան հ.22 հիմնական դպրոց» ՊՈԱԿ</t>
  </si>
  <si>
    <t>«Երևանի Դավիթ Սարապյանի անվան հ.100 հիմնական դպրոց» ՊՈԱԿ</t>
  </si>
  <si>
    <t>«Երևանի հ.102 հիմնական դպրոց» ՊՈԱԿ</t>
  </si>
  <si>
    <t>«Երևանի հ.108 միջնակարգ դպրոց» ՊՈԱԿ</t>
  </si>
  <si>
    <t xml:space="preserve"> «Երևանի Ջիվան Աբրահամյանի անվան հ.111 հիմնական դպրոց» ՊՈԱԿ </t>
  </si>
  <si>
    <t>«Երևանի Ալ.Բլոկի անվան հ. 122 հիմնական դպրոց» ՊՈԱԿ</t>
  </si>
  <si>
    <t>«Հենրի Մորգենթաուի անվան հ.126 հիմնական դպրոց» ՊՈԱԿ</t>
  </si>
  <si>
    <t xml:space="preserve">«Երևանի Պ. Յավորովի անվան Հ. 131 հիմնական դպրոց» ՊՈԱԿ </t>
  </si>
  <si>
    <t>«Երևանի  Վիլյամ Սարոյանի անվ.հ.138 հիմնական դպրոց» ՊՈԱԿ</t>
  </si>
  <si>
    <t xml:space="preserve">«Երևանի Միսաք Մեծարենցի անվան հ.146 հիմնական դպրոց» ՊՈԱԿ </t>
  </si>
  <si>
    <t>«Ռաֆայել Իշխանյանի անվան հ.153 հիմնական դպրոց» ՊՈԱԿ</t>
  </si>
  <si>
    <t>«Երևանի հ. 156 հիմնական դպրոց»</t>
  </si>
  <si>
    <t>«Երևանի հ. 185 հիմնականդպրոց» ՊՈԱԿ</t>
  </si>
  <si>
    <t>«Երևանի Գ. Չաուշի անվան հ.188 հիմնական դպրոց» ՊՈԱԿ</t>
  </si>
  <si>
    <t xml:space="preserve">ԱՎԱՆ </t>
  </si>
  <si>
    <t>«Երևանի  Յակոբ և Լուտովիկա Այնթապլեանների անվան  հ. 87 միջնակարգ դպրոց»  ՊՈԱԿ</t>
  </si>
  <si>
    <t>«Ներսես Մեծի անվան հ. 124 հիմնական դպրոց» ՊՈԱԿ</t>
  </si>
  <si>
    <t>«Երևանի Գալինա Ստարովոյտովայի անվան հ. 177 հիմնական դպրոց» ՊՈԱԿ</t>
  </si>
  <si>
    <t>«Երևանի Զ. Եսայանի անվան հ. 180 հիմնական դպրոց» ՊՈԱԿ</t>
  </si>
  <si>
    <t xml:space="preserve">ԱՐԱԲԿԻՐ </t>
  </si>
  <si>
    <t xml:space="preserve">«Երևանի Ալ.Շիրվանզադեի անվան հ.21 հիմնական դպրոց» ՊՈԱԿ </t>
  </si>
  <si>
    <t>«Երևանի Րաֆֆու անվան թիվ 36 հիմնական դպրոց» ՊՈԱԿ</t>
  </si>
  <si>
    <t xml:space="preserve">«Երևանի Վ. Դավթյանի անվան հ. 37 հիմնական դպրոց» ՊՈԱԿ </t>
  </si>
  <si>
    <t>«Երևանի Ստ.Զորյանի անվան հ.56 հիմնական դպրոց» ՊՈԱԿ</t>
  </si>
  <si>
    <t xml:space="preserve">«Երևանի Արգենտինյան Հանրապետություն հ. 76 հիմնական դպրոց» </t>
  </si>
  <si>
    <t>&lt;&lt;Երևանի Ռ.Միրոյանի անվան հ.77 հիմնական դպրոց &gt;&gt;</t>
  </si>
  <si>
    <t xml:space="preserve"> Հայրապետ Հայրապետյանի անվան հ.78 հիմնական դպրոց</t>
  </si>
  <si>
    <t>«Երևանի Հովհաննես Պողոսյանի անվան հ. 82 հիմնական դպրոց» ՊՈԱԿ</t>
  </si>
  <si>
    <t>«Երևանի Գայի (Հայկ Բժշկյանց) անվան Հ.129 հիմնական դպրոց» ՊՈԱԿ</t>
  </si>
  <si>
    <t>Երևանի Ն.Զարյանի անվան 130 հիմնական դպրոց</t>
  </si>
  <si>
    <t xml:space="preserve">«Երևանի Ռուբեն Սևակի անվան հ. 151 հիմնական դպրոց» ՊՈԱԿ </t>
  </si>
  <si>
    <t xml:space="preserve">«Երևանի Հակոբ Օշականի անվան հ.172 հիմնական դպրոց» ՊՈԱԿ </t>
  </si>
  <si>
    <t>«Երևանի  Գ.Վարդանյանի անվան  հ.192 հիմնական  դպրոց»  ՊՈԱԿ</t>
  </si>
  <si>
    <t>«Երևանի Ա.Նավասարդյանի  անվան  հ.196 հիմնական դպրոց»  ՊՈԱԿ</t>
  </si>
  <si>
    <t>«Երևանի Հ.Խաչատրյանի  անվան   հ.199 հիմնական դպրոց»  ՊՈԱԿ</t>
  </si>
  <si>
    <t>«Երևանի Լ.Ազգալդյանի անվան հ.200 հիմնական  դպրոց » ՊՈԱԿ</t>
  </si>
  <si>
    <t xml:space="preserve">«Երևանի  հ. 101 միջնակարգ դպրոց» ՊՈԱԿ </t>
  </si>
  <si>
    <t>«Երևանի   հ.107 միջնակարգ դպրոց» ՊՈԱԿ</t>
  </si>
  <si>
    <t>«Երևանի հ.45 հիմնական դպրոց» ՊՈԱԿ</t>
  </si>
  <si>
    <t xml:space="preserve">«Երևանի Համո Սահյանի անվան հ.70 հիմնական դպրոց» ՊՈԱԿ </t>
  </si>
  <si>
    <t xml:space="preserve">«Երևանի Ա.Հարությունյանի անվան հ.49 հիմնական դպրոց» ՊՈԱԿ </t>
  </si>
  <si>
    <t xml:space="preserve">«Երևանի հ.64 հիմնական դպրոց» ՊՈԱԿ </t>
  </si>
  <si>
    <t>«Երևանի Վրեժ Համբարձումյանի անվան հ.17 հիմնական դպրոց» ՊՈԱԿ</t>
  </si>
  <si>
    <t xml:space="preserve">«Երևանի հ. 160 հիմնական դպրոց» ՊՈԱԿ </t>
  </si>
  <si>
    <t>«Երևանի  հ.167 հիմնական  դպրոց»  ՊՈԱԿ</t>
  </si>
  <si>
    <t xml:space="preserve">«Երևանի Արմեն Հովհաննիսյանի անվան հ.194 հիմնական դպրոց» </t>
  </si>
  <si>
    <t>«Երևանի հ.120 հիմնական դպրոց» ՊՈԱԿ</t>
  </si>
  <si>
    <t xml:space="preserve">«Երևանի Ստեփան Շահումյանի անվան հ. 1 հիմնական դպրոց» ՊՈԱԿ </t>
  </si>
  <si>
    <t>«Երևանի Լ.Շանթի անվան թիվ 4 հիմնական դպրոց» ՊՈԱԿ</t>
  </si>
  <si>
    <t xml:space="preserve">«Երևանի Մ.Իշխանի անվան հ.5 հիմնական դպրոց» ՊՈԱԿ </t>
  </si>
  <si>
    <t>«Վլադիմիր Մայակովսկու անվան հ. 7 հիմնական դպրոց» ՊՈԱԿ</t>
  </si>
  <si>
    <t>«Երևանի Ա.Պուշկինի անվան հ.8 հիմնական դպրոց» ՊՈԱԿ</t>
  </si>
  <si>
    <t>«Երևանի Խրիմյան Հայրիկի անվան թիվ 10 հիմնական դպրոց» ՊՈԱԿ</t>
  </si>
  <si>
    <t xml:space="preserve">«Երևանի Նար-Դոսի անվան հ.14 հիմնական  դպրոց» ՊՈԱԿ </t>
  </si>
  <si>
    <t xml:space="preserve">Երևանի «Հակոբ Կոջոյան» կրթահամալիր </t>
  </si>
  <si>
    <t>Նիկոլ Աղբալյանի անվան հ.19 հիմնական դպրոց</t>
  </si>
  <si>
    <t>«Երևանի Ջ.Կիրակոսյանի անվան հ.20 հիմնական դպրոց» ՊՈԱԿ</t>
  </si>
  <si>
    <t xml:space="preserve">«Երևանի Մ.Նալբանդյանի անվան հ. 33 հիմնական դպրոց» ՊՈԱԿ </t>
  </si>
  <si>
    <t>«Երևանի Հովհաննես Բաղրամյանի անվան հ. 39 հիմնական դպրոց» ՊՈԱԿ</t>
  </si>
  <si>
    <t xml:space="preserve">«Երևանի Արշ. Շավարշյանի անվան հ.40 հիմնական դպրոց» ՊՈԱԿ </t>
  </si>
  <si>
    <t xml:space="preserve">«Երևանի Աղասի Խանջյանի անվան հ. 53 հիմնական դպրոց» ՊՈԱԿ </t>
  </si>
  <si>
    <t xml:space="preserve">«Երևանի Ա. Չեխովի անվան հ. 55 հիմնական դպրոց» ՊՈԱԿ </t>
  </si>
  <si>
    <t>Երևանի Ե.Չարենցի անվան հ.67 հիմնական դպրոց ՊՈԱԿ</t>
  </si>
  <si>
    <t>«Երևանի Մոնթե Մելքոնյանի անվան հ 11 հիմնական դպրոց» ՊՈԱԿ</t>
  </si>
  <si>
    <t xml:space="preserve">«Երևանի Դ.Վարուժանի անվան հ.89 հիմնական դպրոց» ՊՈԱԿ </t>
  </si>
  <si>
    <t xml:space="preserve">«Երևանի հ.91 հիմնական դպրոց» ՊՈԱԿ </t>
  </si>
  <si>
    <t xml:space="preserve">«Երևանի Էդ. Բոյաջյանի անվան հ.121 հիմնական դպրոց» ՊՈԱԿ </t>
  </si>
  <si>
    <t>«Երևանի Սիամանթոյի անվան հ. 162 հիմնական դպրոց» ՊՈԱԿ</t>
  </si>
  <si>
    <t>«Երևանի հ.181 հիմնական դպրոց» ՊՈԱԿ</t>
  </si>
  <si>
    <t>«Դավիթ  Հովսեփյանի  անվան թիվ 191 հիմնական դպրոց» ՊՈԱԿ</t>
  </si>
  <si>
    <t xml:space="preserve">«Երևանի Յ.Լեփսիուսի  անվան   հ.88 հիմնական դպրոց»  ՊՈԱԿ </t>
  </si>
  <si>
    <t xml:space="preserve">«Երևանի «Վարդանանց ասպետներ» հ. 106 հիմնական դպրոց» ՊՈԱԿ </t>
  </si>
  <si>
    <t xml:space="preserve">«Երևանի Գ. Ադդարյանի անվան հ. 133 հիմնական դպրոց» ՊՈԱԿ </t>
  </si>
  <si>
    <t>«Երևանի հ.134 հիմնական դպրոց» ՊՈԱԿ</t>
  </si>
  <si>
    <t xml:space="preserve">«Երևանի Գր.Բաղյանի անվան հ.141 հիմնական դպրոց» ՊՈԱԿ </t>
  </si>
  <si>
    <t xml:space="preserve">«Երևանի Գրիգոր Գուրզադյանի անվան հ. 163 հիմնական դպրոց» ՊՈԱԿ </t>
  </si>
  <si>
    <t xml:space="preserve">«Երևանի Նվեր Սաֆարյանի անվան հ.164 հիմնական դպրոց» ՊՈԱԿ </t>
  </si>
  <si>
    <t xml:space="preserve">«Երևանի հ.186 հիմնական  դպրոց»  ՊՈԱԿ </t>
  </si>
  <si>
    <t>«Երևանի հ.187  միջնակարգ դպրոց» ՊՈԱԿ</t>
  </si>
  <si>
    <t>«Երևանի հ.197 հիմնական դպրոց» ՊՈԱԿ</t>
  </si>
  <si>
    <t xml:space="preserve">«Երևանի Հրանտ Մաթևոսյանի անվան հիմնական դպրոց» ՊՈԱԿ </t>
  </si>
  <si>
    <t xml:space="preserve">«Երևանի Արմենակ Արմենակյանի անվան հ.26 հիմնական դպրոց» ՊՈԱԿ </t>
  </si>
  <si>
    <t xml:space="preserve">«Երևանի Արգիշտի Առաջին արքայի անվան հ. 61 հիմնական դպրոց» ՊՈԱԿ </t>
  </si>
  <si>
    <t xml:space="preserve">«Երևանի հ.157 հիմնական դպրոց» ՊՈԱԿ </t>
  </si>
  <si>
    <t xml:space="preserve">«Երևանի Ղ.Ալիշանի անվան հ. 95 միջնակարգ դպրոց» ՊՈԱԿ </t>
  </si>
  <si>
    <t>«Երևանի հ. 175 միջնակարգ դպրոց» ՊՈԱԿ</t>
  </si>
  <si>
    <t>«Երևանի Վ.Համբարձումյանի անվան հ.12 հիմնական դպրոց» ՊՈԱԿ</t>
  </si>
  <si>
    <t>«Երևանի Մուրացանի անվան հ. 18 հինական դպրոց» ՊՈԱԿ</t>
  </si>
  <si>
    <t>«Երևանի Դ.Դեմիրճյանի անվան հ.27 հիմնական դպրոց» ՊՈԱԿ</t>
  </si>
  <si>
    <t xml:space="preserve">«Երևանի հ. 31 հիմնական դպրոց» ՊՈԱԿ </t>
  </si>
  <si>
    <t>«Երևանի Վ.Գ. Բելինսկու անվան հ.38 հիմնական դպրոց» ՊՈԱԿ</t>
  </si>
  <si>
    <t>«Երևանի հ. 50 հիմնական դպրոց» ՊՈԱԿ</t>
  </si>
  <si>
    <t>«Երևանի Հովհ.Հովհաննիսյանի անվան հ.52 հիմնական  դպրոց» ՊՈԱԿ</t>
  </si>
  <si>
    <t>«Երևանի Հ.Ավետիսյանի անվան թիվ 74 հիմնական դպրոց» ՊՈԱԿ</t>
  </si>
  <si>
    <t>«Երևանի հ. 75 հիմնական դպրոց» ՊՈԱԿ</t>
  </si>
  <si>
    <t>«Երևանի  Մովսես Ջանբազյանի անվան հ. 79 հիմնական դպրոց» ՊՈԱԿ</t>
  </si>
  <si>
    <t>«Երևանի Մարտիրոս Սարյանի անվան հ.86 հիմնական դպրոց» ՊՈԱԿ</t>
  </si>
  <si>
    <t>«Երևանի Գրիգոր Նարեկացու անվան հ. 137 հիմնական դպրոց» ՊՈԱԿ</t>
  </si>
  <si>
    <t>«Երևանի հ. 140 հիմնական դպրոց» ՊՈԱԿ</t>
  </si>
  <si>
    <t>«Երևանի  հ144 հիմն. դպրոց» ՊՈԱԿ</t>
  </si>
  <si>
    <t>«Երևանի Ջորջ Դունայանցի անվան հ.154 հիմնական դպրոց» ՊՈԱԿ</t>
  </si>
  <si>
    <t xml:space="preserve">«Երևանի Մ. Գորգիսյանի անվան հ.158 հիմնական դպրոց» ՊՈԱԿ </t>
  </si>
  <si>
    <t xml:space="preserve">«Երևանի Գարեգին Նժդեհի անվան հ.161 հիմնական դպրոց» ՊՈԱԿ </t>
  </si>
  <si>
    <t>«Երևանի Հովհ. Շիրազի անվան հ. 169 հիմնական դպրոց» ՊՈԱԿ</t>
  </si>
  <si>
    <t>«Երևանի Հրանտ Դինքի անվան թիվ 44 հիմնական դպրոց» ՊՈԱԿ</t>
  </si>
  <si>
    <t>«Երևանի Միսաք Մանուշյանի անվան հ.48 հիմնական դպրոց» ՊՈԱԿ</t>
  </si>
  <si>
    <t>«Երևանի Հ.Պարոնյանի անվան հ.59 հիմնական դպրոց» ՊՈԱԿ</t>
  </si>
  <si>
    <t>«Երևանի Խ. Աբովյանի անվան հ.84 հիմնական դպրոց » ՊՈԱԿ</t>
  </si>
  <si>
    <t>«Սամվել Շահմուրադյանի անվան հ. 85 հիմնական դպրոց» ՊՈԱԿ</t>
  </si>
  <si>
    <t>«Երևանի հ.136 հիմնական դպրոց» ՊՈԱԿ</t>
  </si>
  <si>
    <t>Երևանի Կ.Ասրյանի անվան հ.171 հիմնական դպրոց</t>
  </si>
  <si>
    <t>«Երևանի Վ. Պետրոսյանի անվան թիվ 51 հիմնական դպրոց» ՊՈԱԿ</t>
  </si>
  <si>
    <t>Երևանի Հ.Իսակովի անվան հ.132 հիմնական դպրոց ՊՈԱԿ</t>
  </si>
  <si>
    <t xml:space="preserve">«Երևանի Ս. Կապուտիկյանի անվան հ. 145 հիմնական դպրոց» ՊՈԱԿ </t>
  </si>
  <si>
    <t xml:space="preserve">«Երևանի Վ․Տերյանի անվան հ. 60 հիմնական դպրոց» ՊՈԱԿ </t>
  </si>
  <si>
    <t>«Երևանի Մուշեղ Մխոյանի անվան հ․68 հիմնական դպրոց» ՊՈԱԿ</t>
  </si>
  <si>
    <t>«Երևանի Հ․Կարապենցի անվան հ․ 6 հիմնական դպրոց» ՊՈԱԿ</t>
  </si>
  <si>
    <t xml:space="preserve">«Երևանի Ստ․ Լիսիցյանի անվան հ․ 34 հիմնական դպրոց» ՊՈԱԿ </t>
  </si>
  <si>
    <t xml:space="preserve">«Երևանի Խ․ Սամուելյանի անվան հ․ 47 միջնակարգ դպրոց» ՊՈԱԿ </t>
  </si>
  <si>
    <t>«Երևանի Ն․Վ․Գոգոլի անվան թիվ 35 հիմնական դպրոց» ՊՈԱԿ</t>
  </si>
  <si>
    <t xml:space="preserve">«Երևանի Պարույր Սևակի անվան հ․123 հիմնական դպրոց» </t>
  </si>
  <si>
    <t>«Երևանի հ․ 178 հիմնական դպրոց» ՊՈԱԿ</t>
  </si>
  <si>
    <t>«Երևանի Խ․Աբովյանի անվան հ. 2 հիմնական դպրոց» ՊՈԱԿ</t>
  </si>
  <si>
    <t>«Երևանի Է․ Թելմանի անվան հ․ 13 հիմնական դպրոց» ՊՈԱԿ</t>
  </si>
  <si>
    <t>«Երևանի Ս. Սպանդարյանի անվան հ. 24 հիմնական դպրոց» ՊՈԱԿ</t>
  </si>
  <si>
    <t xml:space="preserve">«Երևանի Ն. Ստեփանյանի անվան հ. 71 հիմնական
դպրոց»ՊՈԱԿ
</t>
  </si>
  <si>
    <t>«Երևանի Վ․ Վաղարշյանի անվան հ․80 հիմնական դպրոց»</t>
  </si>
  <si>
    <t>«Վահան Զատիկյանի անվան հ․90 հիմն  դպրոց</t>
  </si>
  <si>
    <t xml:space="preserve">«Երևանի Ն․Խաչատրյանի անվան հ․113 միջնակարգ դպրոց» ՊՈԱԿ </t>
  </si>
  <si>
    <t>«Երևանի Ս․ Հովսեփյանի անվան հ․ 116 հիմնական դպրոց» ՊՈԱԿ</t>
  </si>
  <si>
    <t>«Երևանի հ․ 152 հիմնական դպրոց» ՊՈԱԿ</t>
  </si>
  <si>
    <t>«Երևանի հ․ 174 հիմնական դպրոց» ՊՈԱԿ</t>
  </si>
  <si>
    <t>«Երևանի Գ․ Մահարու անվան հ․176 հիմնական դպրոց» ՊՈԱԿ</t>
  </si>
  <si>
    <t>«Երևանի հ․ 179 հիմնական դպրոց» ՊՈԱԿ</t>
  </si>
  <si>
    <t xml:space="preserve">«Երևանի Գագիկ Ստեփանյանի անվան հ․135 հիմնական դպրոց» ՊՈԱԿ </t>
  </si>
  <si>
    <t xml:space="preserve">«Երևանի Մ․ Խորենացու անվ․ հ 143 հիմնական դպրոց» ՊՈԱԿ </t>
  </si>
  <si>
    <t xml:space="preserve">«Երևանի Ֆ․ Նանսենի անվան հ․ 150 հիմնական դպրոց» ՊՈԱԿ </t>
  </si>
  <si>
    <t xml:space="preserve">«Երևանի Ա․Միկոյանի անվան հ․166 հիմնական  դպրոց» ՊՈԱԿ </t>
  </si>
  <si>
    <t>«Երևանի Հովհ․ Թումանյանի անվան հ․32 հիմնական դպրոց» ՊՈԱԿ</t>
  </si>
  <si>
    <t>«Երևանի Ալ․ Մյասնիկյանի անվան հ․66 հիմնական դպրոց» ՊՈԱԿ</t>
  </si>
  <si>
    <t>«Երևանի Ա․Դ․ Սախարովի անվան հ․ 69 հիմնական դպրոց» ՊՈԱԿ</t>
  </si>
  <si>
    <t xml:space="preserve">«Երևանի հ․ 98 հիմնական դպրոց» ՊՈԱԿ </t>
  </si>
  <si>
    <t>«Երևանի հ․ 99 միջնակարգ դպրոց» ՊՈԱԿ</t>
  </si>
  <si>
    <t>«Երևանի հ․110 հիմնական դպրոց» ՊՈԱԿ</t>
  </si>
  <si>
    <t xml:space="preserve">«Երևանի Վ․Վարդևանյանի անվան հ․173 հիմնական դպրոց» ՊՈԱԿ </t>
  </si>
  <si>
    <t>«Երևանի Կոստան Զարյանի  անվան հ․ 117 հիմնական  դպրոց» ՊՈԱԿ</t>
  </si>
  <si>
    <t>«Երևանի Սմբատ Բյուրատի անվան հ․125 հիմնական դպրոց» ՊՈԱԿ</t>
  </si>
  <si>
    <t xml:space="preserve">«Երևանի Ռոբերտ Աբաջյանի անվան հ․ 147 հիմնական դպրոց» ՊՈԱԿ </t>
  </si>
  <si>
    <t xml:space="preserve">2023թ․ հունվարից այլևս չի շահագործվում։Դպրոցի շենքը գտնվում է հիմնանորոգման փուլում։Դասապրոցեսը իրականացվում է Ն․Գոգոլի անվան հ․ 35 հիմնական դպրոցի տարրական մասնաշենքում։ </t>
  </si>
  <si>
    <t>1964թ.</t>
  </si>
  <si>
    <t>1965թ.</t>
  </si>
  <si>
    <t xml:space="preserve">1969թ. </t>
  </si>
  <si>
    <t>1963թ.</t>
  </si>
  <si>
    <t>«Երևանի Ամենայն Հայոց Կաթողիկոս Վազգեն Ա-ի անվան հ․ 168 հիմնական դպրոց» ՊՈԱԿ</t>
  </si>
  <si>
    <t>1961թ.</t>
  </si>
  <si>
    <t>1977թ.</t>
  </si>
  <si>
    <t>1980թ.</t>
  </si>
  <si>
    <t>1982թ.</t>
  </si>
  <si>
    <t xml:space="preserve">1961թ. 
1-ին մասնաշենք,
2-րդ մասնաշենք` 1980թ.
</t>
  </si>
  <si>
    <t xml:space="preserve">հին մասնաշենք՝ 1963թ.
նոր մասնաշենք՝ 1982թ
</t>
  </si>
  <si>
    <t>1971թ.</t>
  </si>
  <si>
    <t>1949թ.</t>
  </si>
  <si>
    <t>1957թ.</t>
  </si>
  <si>
    <t>1952թ.</t>
  </si>
  <si>
    <t>1954թ.</t>
  </si>
  <si>
    <t>1976թ.</t>
  </si>
  <si>
    <t>1960թ.</t>
  </si>
  <si>
    <t>1970թ.</t>
  </si>
  <si>
    <t>2023թ</t>
  </si>
  <si>
    <t xml:space="preserve">1951թ. </t>
  </si>
  <si>
    <t>1936թ.</t>
  </si>
  <si>
    <r>
      <t>1980թ</t>
    </r>
    <r>
      <rPr>
        <sz val="11"/>
        <color rgb="FF000000"/>
        <rFont val="Cambria Math"/>
        <family val="1"/>
      </rPr>
      <t>․</t>
    </r>
  </si>
  <si>
    <t>1928թ.</t>
  </si>
  <si>
    <r>
      <t>1945թ</t>
    </r>
    <r>
      <rPr>
        <sz val="11"/>
        <color theme="1"/>
        <rFont val="Cambria Math"/>
        <family val="1"/>
      </rPr>
      <t>․</t>
    </r>
  </si>
  <si>
    <t>1962թ.</t>
  </si>
  <si>
    <t>1938թ.</t>
  </si>
  <si>
    <t>1937թ</t>
  </si>
  <si>
    <t>1984թ</t>
  </si>
  <si>
    <t>2020թ․-ից այլևս չի շահագործվում։ Դպրոցի շենքը գտնվում է հիմնանորոգման փուլում։</t>
  </si>
  <si>
    <t>1953թ.</t>
  </si>
  <si>
    <t>1947թ.</t>
  </si>
  <si>
    <t xml:space="preserve">1-ին   մասն․ 1974թ․
2-րդ  մասն․ 2000թ
</t>
  </si>
  <si>
    <t>1982թ</t>
  </si>
  <si>
    <t>1986թ</t>
  </si>
  <si>
    <t>1985թ.</t>
  </si>
  <si>
    <t>1973թ.</t>
  </si>
  <si>
    <t>1969թ</t>
  </si>
  <si>
    <r>
      <t>1970թ</t>
    </r>
    <r>
      <rPr>
        <sz val="11"/>
        <color theme="1"/>
        <rFont val="Cambria Math"/>
        <family val="1"/>
      </rPr>
      <t>․</t>
    </r>
  </si>
  <si>
    <t>1967թ.</t>
  </si>
  <si>
    <t xml:space="preserve">Գլխավոր մասաշենք-1974
Առաջին մասնաշենք--1972
</t>
  </si>
  <si>
    <r>
      <t>1988թ</t>
    </r>
    <r>
      <rPr>
        <sz val="11"/>
        <color theme="1"/>
        <rFont val="Cambria Math"/>
        <family val="1"/>
      </rPr>
      <t>․</t>
    </r>
  </si>
  <si>
    <t>1972թ.</t>
  </si>
  <si>
    <t>1979թ.</t>
  </si>
  <si>
    <t>1934թ.</t>
  </si>
  <si>
    <r>
      <t>1953թ</t>
    </r>
    <r>
      <rPr>
        <sz val="11"/>
        <color theme="1"/>
        <rFont val="Cambria Math"/>
        <family val="1"/>
      </rPr>
      <t>․</t>
    </r>
  </si>
  <si>
    <t>1932թ.</t>
  </si>
  <si>
    <r>
      <t>1978թ</t>
    </r>
    <r>
      <rPr>
        <sz val="11"/>
        <color theme="1"/>
        <rFont val="Cambria Math"/>
        <family val="1"/>
      </rPr>
      <t>․</t>
    </r>
  </si>
  <si>
    <t>1951թ.</t>
  </si>
  <si>
    <t>1969թ.</t>
  </si>
  <si>
    <r>
      <t>1958թ</t>
    </r>
    <r>
      <rPr>
        <sz val="11"/>
        <color theme="1"/>
        <rFont val="Cambria Math"/>
        <family val="1"/>
      </rPr>
      <t>․</t>
    </r>
  </si>
  <si>
    <t>1971թ</t>
  </si>
  <si>
    <t>1962թ</t>
  </si>
  <si>
    <t xml:space="preserve">1-ին մասնաշենք՝ 1960
2-րդ մասնաշենք՝ 1937
</t>
  </si>
  <si>
    <t xml:space="preserve">1965 թ․
2006-2008 հիմնանորոգում
</t>
  </si>
  <si>
    <t>1-ին մասնաշենքը վթարային է, չի գործում, 2-րդ և 3-րդ մասնաշենքերը՝  բավարար</t>
  </si>
  <si>
    <t>բավարար</t>
  </si>
  <si>
    <t>լավ</t>
  </si>
  <si>
    <t>Լավ, ամբողջովին հարմարեցված</t>
  </si>
  <si>
    <t xml:space="preserve">Տեխնիկական վիճակը՝ բավարար </t>
  </si>
  <si>
    <t>Անբավարար</t>
  </si>
  <si>
    <t>«Երևանի Լ․ Միրիջանյանի անվան հ 155 հիմնական դպրոց» ՊՈԱԿ</t>
  </si>
  <si>
    <t>վթարային</t>
  </si>
  <si>
    <t>Բավարար</t>
  </si>
  <si>
    <t xml:space="preserve">բավարար. վնասվածության մակարդակը դասվում է 2-րդ աստիճանի՝ ըստ սեյսմիկ եզրակացության </t>
  </si>
  <si>
    <t>Լավ</t>
  </si>
  <si>
    <t xml:space="preserve">   բավարար</t>
  </si>
  <si>
    <t>անբավարար</t>
  </si>
  <si>
    <t xml:space="preserve">Անբավարար /համաձայն ԱԻՆ Սեյսմիկ պաշտպանության տարածքային ծառայություն ՊՈԱԿ-ի 04.11.2022թ-ի եզրակացության/ </t>
  </si>
  <si>
    <t>1-ին մասնաշենք՝ անբավարար,2-րդ մասնաշենք՝ վթարային</t>
  </si>
  <si>
    <t xml:space="preserve">Անբավարար </t>
  </si>
  <si>
    <t xml:space="preserve">Վթարային   </t>
  </si>
  <si>
    <t xml:space="preserve">Լավ </t>
  </si>
  <si>
    <t xml:space="preserve">Անբավարար՝
Աստիճանները շատ վատ վիճակում են
Դպրոցը վերակառուցման կարիք ունի
</t>
  </si>
  <si>
    <t>Կենտրոնական մասնաշենք՝ լավ, աջակողմյան՝ բավարար</t>
  </si>
  <si>
    <t>Վթարային</t>
  </si>
  <si>
    <t xml:space="preserve">անբավարար </t>
  </si>
  <si>
    <t xml:space="preserve">Բավարար </t>
  </si>
  <si>
    <t xml:space="preserve">1-ին մասնաշենք՝ անբավարար
2-րդ մասնաշենք՝ անբավարար
</t>
  </si>
  <si>
    <t>ԾՐԱԳԻՐ</t>
  </si>
  <si>
    <t>«Թիվ 13 պոլիկլինիկա» ՓԲԸ</t>
  </si>
  <si>
    <t>Համայնքային</t>
  </si>
  <si>
    <t>Երևանի քաղաքապետարան</t>
  </si>
  <si>
    <t>«Կառլեն Եսայանի անվան պոլիկլինիկա» ՓԲԸ</t>
  </si>
  <si>
    <t>«Նոր Արաբկիր» ԱԿ ՓԲԸ</t>
  </si>
  <si>
    <t>1986թ.</t>
  </si>
  <si>
    <t>«Թիվ 20 պոլիկլինիկա» ՓԲԸ</t>
  </si>
  <si>
    <t>1988թ.</t>
  </si>
  <si>
    <t>«Երևան» բժշկագիտական կենտրոն ՓԲԸ</t>
  </si>
  <si>
    <t>«Թիվ 12 պոլիկլինիկա» ՓԲԸ</t>
  </si>
  <si>
    <t>«Գրիգոր Նարեկացի» ԲԿ Նուբարաշեն մասնաճյուղ</t>
  </si>
  <si>
    <t>«Թիվ 22 պոլիկլինիկա» ՓԲԸ</t>
  </si>
  <si>
    <t>«Թիվ 19 պոլիկլինիկա» ՓԲԸ</t>
  </si>
  <si>
    <t>1984թ.</t>
  </si>
  <si>
    <t>«Թիվ 16 պոլիկլինիկա» ՓԲԸ</t>
  </si>
  <si>
    <t>«Թիվ 15 պոլիկլինիկա» ՓԲԸ</t>
  </si>
  <si>
    <t>1959թ.</t>
  </si>
  <si>
    <t>«Քանաքեռ-Զեյթուն ծննդատուն» ՓԲԸ</t>
  </si>
  <si>
    <t>«Կարմիր Բլուր պոլիկլինիկա » ՓԲԸ</t>
  </si>
  <si>
    <t>«Նորք- Մարաշ» ԲԿ ՓԲԸ</t>
  </si>
  <si>
    <t>1983-1985 թթ.</t>
  </si>
  <si>
    <t>«Սուրբ Աստվածամայր ԲԿ» ՓԲԸ</t>
  </si>
  <si>
    <t>1983թ.</t>
  </si>
  <si>
    <t>«Արշակունյաց պոլիկլինիկա» ՓԲԸ</t>
  </si>
  <si>
    <t>1941 թ.</t>
  </si>
  <si>
    <t>Նորք-Մարաշի մանկապատանեկան համալիր մարզադպրոց ՀՈԱԿ</t>
  </si>
  <si>
    <t xml:space="preserve">Նորք-Մարաշի շախմատի մանկապատանեկան դպրոց ՀՈԱԿ </t>
  </si>
  <si>
    <t>Ռոբերտ Անդրեասյանի անվան երաժշտական դպրոց ՀՈԱԿ</t>
  </si>
  <si>
    <t>ք. ԵՐԵՎԱՆ</t>
  </si>
  <si>
    <r>
      <t>1973թ</t>
    </r>
    <r>
      <rPr>
        <sz val="10"/>
        <color theme="1"/>
        <rFont val="Cambria Math"/>
        <family val="1"/>
      </rPr>
      <t>․</t>
    </r>
  </si>
  <si>
    <t>1970թ</t>
  </si>
  <si>
    <t>1963թ</t>
  </si>
  <si>
    <t>1968թ</t>
  </si>
  <si>
    <t>2019թ</t>
  </si>
  <si>
    <t>2007թ</t>
  </si>
  <si>
    <t>1989թ</t>
  </si>
  <si>
    <r>
      <t>1961թ</t>
    </r>
    <r>
      <rPr>
        <sz val="10"/>
        <color theme="1"/>
        <rFont val="Cambria Math"/>
        <family val="1"/>
      </rPr>
      <t>․</t>
    </r>
  </si>
  <si>
    <r>
      <t>«Երևանի Լ. Տոլստոյի  անվան հ. 128 հիմնական դպրոց»</t>
    </r>
    <r>
      <rPr>
        <vertAlign val="subscript"/>
        <sz val="10"/>
        <color theme="1"/>
        <rFont val="GHEA Grapalat"/>
        <family val="3"/>
      </rPr>
      <t xml:space="preserve"> </t>
    </r>
    <r>
      <rPr>
        <sz val="10"/>
        <color theme="1"/>
        <rFont val="GHEA Grapalat"/>
        <family val="3"/>
      </rPr>
      <t>ՊՈԱԿ</t>
    </r>
  </si>
  <si>
    <r>
      <t>1969թ</t>
    </r>
    <r>
      <rPr>
        <sz val="10"/>
        <color theme="1"/>
        <rFont val="Cambria Math"/>
        <family val="1"/>
      </rPr>
      <t>․</t>
    </r>
  </si>
  <si>
    <t>1961թ․</t>
  </si>
  <si>
    <t>1987թ</t>
  </si>
  <si>
    <t>1988թ․</t>
  </si>
  <si>
    <t>1990թ</t>
  </si>
  <si>
    <t>1991թ</t>
  </si>
  <si>
    <t>1948թ</t>
  </si>
  <si>
    <t>1961թ</t>
  </si>
  <si>
    <r>
      <t>1954թ</t>
    </r>
    <r>
      <rPr>
        <sz val="10"/>
        <color theme="1"/>
        <rFont val="Cambria Math"/>
        <family val="1"/>
      </rPr>
      <t>․</t>
    </r>
  </si>
  <si>
    <t>1973թ</t>
  </si>
  <si>
    <t>1974թ</t>
  </si>
  <si>
    <t>1959թ՝   Վերակառուցվել է 2008</t>
  </si>
  <si>
    <t>1993թ</t>
  </si>
  <si>
    <t>1939թ</t>
  </si>
  <si>
    <t>1945թ․</t>
  </si>
  <si>
    <t>1951թ</t>
  </si>
  <si>
    <t>1983թ</t>
  </si>
  <si>
    <t>1980թ․</t>
  </si>
  <si>
    <t>1981թ</t>
  </si>
  <si>
    <r>
      <t>«Երևանի  հ</t>
    </r>
    <r>
      <rPr>
        <sz val="10"/>
        <color theme="1"/>
        <rFont val="Cambria Math"/>
        <family val="1"/>
      </rPr>
      <t>․</t>
    </r>
    <r>
      <rPr>
        <sz val="10"/>
        <color theme="1"/>
        <rFont val="GHEA Grapalat"/>
        <family val="3"/>
      </rPr>
      <t xml:space="preserve"> 104 հիմնական դպրոց»  ՊՈԱԿ</t>
    </r>
  </si>
  <si>
    <t xml:space="preserve">ՆՈՒԲԱՐԱՇԵՆ ՎԱՐՉԱԿԱՆ ՇՐՋԱՆ </t>
  </si>
  <si>
    <t>ԱՌՈՂՋԱՊԱՀԱԿԱՆ  ՕԲՅԵԿՏՆԵՐ</t>
  </si>
  <si>
    <t>«Թիվ 4 պոլիկլինիկա» Նորք-Մարաշ ստորաբաժանում/Գ.Հովսեփյան 8/2/</t>
  </si>
  <si>
    <t>«Թիվ 8 պոլիկլինիկա» ՓԲԸ, Բաղրամյան 51 ա-</t>
  </si>
  <si>
    <t>1958թ, 1967թ.</t>
  </si>
  <si>
    <t>համայնքային</t>
  </si>
  <si>
    <t>պետական</t>
  </si>
  <si>
    <t xml:space="preserve">ՆՈՐՔ-ՄԱՐԱՇ                                                                                                                           </t>
  </si>
  <si>
    <t xml:space="preserve">ԱՌՈՂՋԱՊԱՀԱԿԱՆ/ՆՈՐՔ-ՄԱՐԱՇ  </t>
  </si>
  <si>
    <t xml:space="preserve">ԱՋԱՓՆՅԱԿ                                                                                                                          </t>
  </si>
  <si>
    <t xml:space="preserve">ԿՐԹԱԿԱՆ /ԱՋԱՓՆՅԱԿ </t>
  </si>
  <si>
    <t xml:space="preserve">ԿՐԹԱԿԱՆ/ՆՈՐՔ-ՄԱՐԱՇ  </t>
  </si>
  <si>
    <t xml:space="preserve">ԱՌՈՂՋԱՊԱՀԱԿԱՆ/ԱՋԱՓՆՅԱԿ  </t>
  </si>
  <si>
    <t xml:space="preserve">ՀՈՂԱՄԱՍԵՐ, ՏԱՐԱԾՔՆԵՐ, ԱՎՏՈՏՆԱԿՆԵՐ/ԱՋԱՓՆՅԱԿ </t>
  </si>
  <si>
    <t>ԿՐԹԱԿԱՆ/ԱՎԱՆ</t>
  </si>
  <si>
    <t>ԱՌՈՂՋԱՊԱՀԱԿԱՆ/ԱՎԱՆ</t>
  </si>
  <si>
    <t xml:space="preserve"> ՀՈՂԱՄԱՍԵՐ, ՏԱՐԱԾՔՆԵՐ, ԱՎՏՈՏՆԱԿՆԵՐ /ԱՎԱՆ</t>
  </si>
  <si>
    <t xml:space="preserve">ԿՐԹԱԿԱՆ /ԱՐԱԲԿԻՐ </t>
  </si>
  <si>
    <t>ԱՌՈՂՋԱՊԱՀԱԿԱՆ/ԱՐԱԲԿԻՐ</t>
  </si>
  <si>
    <t xml:space="preserve"> ՀՈՂԱՄԱՍԵՐ, ՏԱՐԱԾՔՆԵՐ, ԱՎՏՈՏՆԱԿՆԵՐ /ԱՐԱԲԿԻՐ</t>
  </si>
  <si>
    <t xml:space="preserve">ԴԱՎԹԱՇԵՆ  </t>
  </si>
  <si>
    <t xml:space="preserve">ԿՐԹԱԿԱՆ/ԴԱՎԹԱՇԵՆ  </t>
  </si>
  <si>
    <t>ԱՌՈՂՋԱՊԱՀԱԿԱՆ/ԴԱՎԹԱՇԵՆ</t>
  </si>
  <si>
    <t xml:space="preserve">ՀՈՂԱՄԱՍԵՐ, ՏԱՐԱԾՔՆԵՐ, ԱՎՏՈՏՆԱԿՆԵՐ/ԴԱՎԹԱՇԵՆ </t>
  </si>
  <si>
    <t xml:space="preserve">ԷՐԵԲՈՒՆԻ  </t>
  </si>
  <si>
    <t>ԿՐԹԱԿԱՆ/ԷՐԵԲՈՒՆԻ</t>
  </si>
  <si>
    <t>ԱՌՈՂՋԱՊԱՀԱԿԱՆ/ԷՐԵԲՈՒՆԻ</t>
  </si>
  <si>
    <t xml:space="preserve">ՀՈՂԱՄԱՍԵՐ, ՏԱՐԱԾՔՆԵՐ, ԱՎՏՈՏՆԱԿՆԵՐ/ԷՐԵԲՈՒՆԻ </t>
  </si>
  <si>
    <t xml:space="preserve">ԿԵՆՏՐՈՆ  </t>
  </si>
  <si>
    <t>ԿՐԹԱԿԱՆ/ԿԵՆՏՐՈՆ</t>
  </si>
  <si>
    <t>ԱՌՈՂՋԱՊԱՀԱԿԱՆ/ԿԵՆՏՐՈՆ</t>
  </si>
  <si>
    <t xml:space="preserve">ՀՈՂԱՄԱՍԵՐ, ՏԱՐԱԾՔՆԵՐ, ԱՎՏՈՏՆԱԿՆԵՐ/ԿԵՆՏՐՈՆ </t>
  </si>
  <si>
    <t xml:space="preserve">ՄԱԼԱԹԻԱ-ՍԵԲԱՍՏԻԱ </t>
  </si>
  <si>
    <t>ԿՐԹԱԿԱՆ/ՄԱԼԱԹԻԱ-ՍԵԲԱՍՏԻԱ</t>
  </si>
  <si>
    <t xml:space="preserve"> ՀՈՂԱՄԱՍԵՐ, ՏԱՐԱԾՔՆԵՐ, ԱՎՏՈՏՆԱԿՆԵՐ </t>
  </si>
  <si>
    <t xml:space="preserve">ՆՈՐ ՆՈՐՔ  </t>
  </si>
  <si>
    <t>ԿՐԹԱԿԱՆ/ՆՈՐ ՆՈՐՔ</t>
  </si>
  <si>
    <t xml:space="preserve">ՇԵՆԳԱՎԻԹ  </t>
  </si>
  <si>
    <t>ԿՐԹԱԿԱՆ/ ՇԵՆԳԱՎԻԹ</t>
  </si>
  <si>
    <t>ԱՌՈՂՋԱՊԱՀԱԿԱՆ/ՇԵՆԳԱՎԻԹ</t>
  </si>
  <si>
    <t xml:space="preserve">ՀՈՂԱՄԱՍԵՐ, ՏԱՐԱԾՔՆԵՐ, ԱՎՏՈՏՆԱԿՆԵՐ/ՇԵՆԳԱՎԻԹ </t>
  </si>
  <si>
    <t xml:space="preserve">ՔԱՆԱՔԵՌ-ԶԵՅԹՈՒՆ  </t>
  </si>
  <si>
    <t>ԿՐԹԱԿԱՆ/ ՔԱՆԱՔԵՌ-ԶԵՅԹՈՒՆ</t>
  </si>
  <si>
    <t>ԱՌՈՂՋԱՊԱՀԱԿԱՆ/ՔԱՆԱՔԵՌ-ԶԵՅԹՈՒՆ</t>
  </si>
  <si>
    <t>ՀՈՂԱՄԱՍԵՐ, ՏԱՐԱԾՔՆԵՐ, ԱՎՏՈՏՆԱԿՆԵՐ/ՔԱՆԱՔԵՌ-ԶԵՅԹՈՒՆ</t>
  </si>
  <si>
    <t>Երևանի հ.148 մանկապարտեզ ՀՈԱԿ (Ֆանարջյան փող. հ.1,181.8քմ, 186.1 քմ,37.1քմ, 21.6քմ )</t>
  </si>
  <si>
    <t>Երևանի հ.149 մանկապարտեզ ՀՈԱԿ Դրոյի փող. հ.19,605.1քմ )</t>
  </si>
  <si>
    <t>Երևանի հ.150 մանկապարտեզ ՀՈԱԿ (Փափազյան փող. հ.1, 634.75քմ )</t>
  </si>
  <si>
    <t>Երևանի հ.151 մանկապարտեզ ՀՈԱԿ (Նորաշխարհային փող. հ.9,1213.6քմ)</t>
  </si>
  <si>
    <t>Երևանի հ.152 մանկապարտեզ ՀՈԱԿ (Ազատության պող. հ.4ա,333.7քմ, 12քմ, 24քմ  )</t>
  </si>
  <si>
    <t>Երևանի հ.153 մանկապարտեզ ՀՈԱԿ (Լեփսիուսի փող. հ.2,1352.3քմ, 48քմ, 48քմ)</t>
  </si>
  <si>
    <t>Երևանի հ.154 մանկապարտեզ ՀՈԱԿ (Պ. Սևակի փող. հ.9 շենք,1081.3քմ, 727.3քմ, 60.5քմ, 60.5քմ )</t>
  </si>
  <si>
    <t>Երևանի հ.155 մանկապարտեզ ՀՈԱԿ (Վ.Վահյան փող. հ.1,659.6քմ)</t>
  </si>
  <si>
    <t>Երևանի հ.156 մանկապարտեզ ՀՈԱԿ (Մ.Ավետիսյան փող. հ.4/2, 368.3քմ, 338.2քմ, 103.35քմ, 25.1քմ)</t>
  </si>
  <si>
    <t>Երևանի հ.157 մանկապարտեզ ՀՈԱԿ (Զ. Սարկավագի փող. հ.4, 1802.1քմ, 23.7քմ)</t>
  </si>
  <si>
    <t>Երևանի հ.158 մանկապարտեզ ՀՈԱԿ (Դրոյի փող. հ.16,1190.7քմ )</t>
  </si>
  <si>
    <t>Երևանի հ.159 մանկապարտեզ ՀՈԱԿ (Հասրաթյան փող. 17, 1291.5քմ)</t>
  </si>
  <si>
    <t>Երևանի հ.160 մանկապարտեզ ՀՈԱԿ (Հասրաթյան փող. հ.5, 1084քմ)</t>
  </si>
  <si>
    <t>Երևանի հ.161 մանկապարտեզ ՀՈԱԿ (Զ. Սարկավագի փող. հ.145ա,2083.7քմ )</t>
  </si>
  <si>
    <t>Երևանի հ.162 մանկապարտեզ ՀՈԱԿ (Մ.Ավետիսյան փող. հ.20, 2120քմ, 169.1քմ)</t>
  </si>
  <si>
    <t>վարչական շրջանի ղեկավար</t>
  </si>
  <si>
    <t>«Երևանի Ղ.Աղայանի անվան հ. 63 հիմնական դպրոց» ՊՈԱԿ</t>
  </si>
  <si>
    <t xml:space="preserve">ՀՈՂԱՄԱՍԵՐ, ՏԱՐԱԾՔՆԵՐ, ԱՎՏՈՏՆԱԿՆԵՐ/ ՆՈՒԲԱՐԱՇԵՆ </t>
  </si>
  <si>
    <t>hամայնքային</t>
  </si>
  <si>
    <t>մայթեր, փողոցներ, անցուղիներ և այլն</t>
  </si>
  <si>
    <t>1959թ</t>
  </si>
  <si>
    <t>ԱՌՈՂՋԱՊԱՀԱԿԱՆ/ ՆՈՐ ՆՈՐՔ</t>
  </si>
  <si>
    <t xml:space="preserve">ՀՈՂԱՄԱՍԵՐ, ՏԱՐԱԾՔՆԵՐ, ԱՎՏՈՏՆԱԿՆԵՐ/ ՆՈՐ ՆՈՐՔ </t>
  </si>
  <si>
    <t>Կենտրոնական մասնաշենք՝ 1947թ, 2-րդ և 3-րդ մասնաշենք՝ 1974թ</t>
  </si>
  <si>
    <t>2021թ</t>
  </si>
  <si>
    <t>1943թ</t>
  </si>
  <si>
    <t>1950թ</t>
  </si>
  <si>
    <t>1953թ, 1972թ</t>
  </si>
  <si>
    <t>ՀՈՂԱՄԱՍԵՐ, ՏԱՐԱԾՔՆԵՐ, ԱՎՏՈՏՆԱԿՆԵՐ/ՆՈՐՔ -ՄԱՐԱՇ</t>
  </si>
  <si>
    <t>21.02.2024</t>
  </si>
  <si>
    <t>1966թ.</t>
  </si>
  <si>
    <t>երկհարկանի</t>
  </si>
  <si>
    <t>մայթեր, փողոցներ, անցուղիներ և այլն  վերգետնյա անցում  Աճառյան փողոց</t>
  </si>
  <si>
    <t>2014թ.</t>
  </si>
  <si>
    <t>եռահարկ</t>
  </si>
  <si>
    <t>1978թ.</t>
  </si>
  <si>
    <t>1989թ.</t>
  </si>
  <si>
    <t>չի գործում</t>
  </si>
  <si>
    <t>1980թ</t>
  </si>
  <si>
    <t>հիմնանորոգվում է</t>
  </si>
  <si>
    <t>1974թ.</t>
  </si>
  <si>
    <t>1955թ.</t>
  </si>
  <si>
    <t>1997թ.</t>
  </si>
  <si>
    <t xml:space="preserve">«Արշակունյաց» առողջության կենտրոն ՓԲԸ </t>
  </si>
  <si>
    <t>1941թ.</t>
  </si>
  <si>
    <t>56513 այց 2023թ-ի դրությամբ</t>
  </si>
  <si>
    <t>1975թ.</t>
  </si>
  <si>
    <t>հիմնանորոգում</t>
  </si>
  <si>
    <t>1991թ.</t>
  </si>
  <si>
    <t>1987թ.</t>
  </si>
  <si>
    <t>1968թ.</t>
  </si>
  <si>
    <t>կենտր. Գրադարան 1965թ․, մասնաճյուղեր- 1985թ.                     1969թ.                         1965թ․</t>
  </si>
  <si>
    <t>կենտրոնական 2                           մասնաճյուղեր         1 հարկ                             1 հարկ                             1 հարկ</t>
  </si>
  <si>
    <t>2005թ.</t>
  </si>
  <si>
    <t>հողատարածք</t>
  </si>
  <si>
    <t>2007թ.</t>
  </si>
  <si>
    <t>2001թ.</t>
  </si>
  <si>
    <t>2003թ.</t>
  </si>
  <si>
    <t xml:space="preserve">2009թ. </t>
  </si>
  <si>
    <t>նկուղ</t>
  </si>
  <si>
    <t>2010թ.</t>
  </si>
  <si>
    <t>2012թ.</t>
  </si>
  <si>
    <t>2013թ.</t>
  </si>
  <si>
    <t>2015թ.</t>
  </si>
  <si>
    <t>հողամաս</t>
  </si>
  <si>
    <t>1958թ.</t>
  </si>
  <si>
    <t>տարածք</t>
  </si>
  <si>
    <t>նկուղային հարկ</t>
  </si>
  <si>
    <t>2006թ.</t>
  </si>
  <si>
    <t>2002թ.</t>
  </si>
  <si>
    <t>2 հարկ խանութ և պահեստ</t>
  </si>
  <si>
    <t xml:space="preserve">1976թ. </t>
  </si>
  <si>
    <t>նկուղ, արվեստանոց</t>
  </si>
  <si>
    <t>1-ին հարկ, էլեկտրական հաշվիչների բաշխման կետ</t>
  </si>
  <si>
    <t>օգտագործվում է որպես պահեստ Մուլտերի աշխարհ սրճարանի կողմից</t>
  </si>
  <si>
    <t>1993թ.</t>
  </si>
  <si>
    <t>7 հարկանի</t>
  </si>
  <si>
    <t>1-ին հարկը անբավարար</t>
  </si>
  <si>
    <t>1-ին հարկ օգտագործվում է որպես պահեստ</t>
  </si>
  <si>
    <t>նախկին աղբախուց, 1-ին հարկ</t>
  </si>
  <si>
    <t>1-ին հարկ</t>
  </si>
  <si>
    <t>նկուղային տարածք</t>
  </si>
  <si>
    <t xml:space="preserve">1967թ. </t>
  </si>
  <si>
    <t>4 հարկանի</t>
  </si>
  <si>
    <t>3 հարկանի</t>
  </si>
  <si>
    <t>2021-2023թ.</t>
  </si>
  <si>
    <t>2018թ․ մասնակի</t>
  </si>
  <si>
    <t>2021-2023թթ․</t>
  </si>
  <si>
    <t>ընդգրկված չէ</t>
  </si>
  <si>
    <t>ընդգրկված է</t>
  </si>
  <si>
    <t>25 % որից՝ թեքահարթակ՝ 3%, բազրիք և լուսավորություն՝ 0%, վերելակ՝ 12%, վերհան սարք` 0%, տարածքի և անցուղիների մարտչելիություն՝ 0%, տակտիլային հատակ՝ 0%, առանձնացված սանհանգույցներ բոլոր հարկաբաժիններում՝ 10%,</t>
  </si>
  <si>
    <t>30 %-որից, թեքահարթակ՝ 5%, բազրիք և լուսավորություն՝ 0%, վերելակ՝ 0%, վերհան սարք` 0%, տարածքի և անցուղիների մարտչելիություն՝ 5%, տակտիլային հատակ՝ 0%, առանձնացված սանհանգույցներ բոլոր հարկաբաժիններում՝ 20%,</t>
  </si>
  <si>
    <t xml:space="preserve">40%-որից, թեքահարթակ՝ 5%, բազրիք և լուսավորություն՝ 10%, վերելակ՝ 0%, վերհան սարք` 0%, տարածքի և անցուղիների մարտչելիություն՝ 5%, տակտիլային հատակ՝ 0%, առանձնացված սանհանգույցներ բոլոր հարկաբաժիններում՝ 20%,            </t>
  </si>
  <si>
    <t xml:space="preserve">ընդգրկված է </t>
  </si>
  <si>
    <t>1981թ.</t>
  </si>
  <si>
    <t>1933թ.</t>
  </si>
  <si>
    <t>լուսավորություն՝ 10%, տարածքի և անցուղիների մարտչելիություն՝ 5%,  առանձնացված սանհանգույցներ բոլոր հարկաբաժիններում՝ 20%, դրանց: Ընդամենը՝ 35%</t>
  </si>
  <si>
    <t>տարածքի և անցուղիների մարտչելիություն՝ 5%,  առանձնացված սանհանգույցներ բոլոր հարկաբաժիններում՝ 20%, դրանց: Ընդամենը՝ 25</t>
  </si>
  <si>
    <t>լուսավորություն՝ 10%,   առանձնացված սանհանգույցներ բոլոր հարկաբաժիններում՝ 20%, դրանց: Ընդամենը՝ 30%</t>
  </si>
  <si>
    <t>թեքահարթակներ` 5%, լուսավորություն՝ 10%,   առանձնացված սանհանգույցներ բոլոր հարկաբաժիններում՝ 20%, դրանց: Ընդամենը՝ 35%</t>
  </si>
  <si>
    <t>Երևանի հ.34 մանկապարտեզ ՀՈԱԿ(Շրջանցիկ թունել)</t>
  </si>
  <si>
    <t>Փափազյան փողոց 114/1 զբոսայգի</t>
  </si>
  <si>
    <t xml:space="preserve">թեքահարթակներ` 5%, հատուկ բազրիքներ և լուսավորություն՝ 10%,  տարածքի և անցուղիների մարտչելիություն՝ 5%, առանձնացված սանհանգույցներ 20%  Ընդհանուր՝ 40%  </t>
  </si>
  <si>
    <t xml:space="preserve">թեքահարթակներ` 5%, հատուկ բազրիքներ և լուսավորություն՝ 10%, վերհան սարք` 20%, տարածքի և անցուղիների մարտչելիություն՝ 5% Ընդհանուր՝ 40% </t>
  </si>
  <si>
    <t>տարածքի և անցուղիների մարտչելիություն՝ 5% Ընդհանուր 5%</t>
  </si>
  <si>
    <t>Բաղրամյան պողոտա 78</t>
  </si>
  <si>
    <t>Բաղրամյան պողոտա 60/1</t>
  </si>
  <si>
    <t>տարածքի և անցուղիների մատչելիություն՝ 5% Ընդհանուր 5%</t>
  </si>
  <si>
    <t>Սունդուկյան փողոց 26, 33</t>
  </si>
  <si>
    <t xml:space="preserve">հատուկ բազրիքներ և լուսավորություն՝ 10%,  տարածքի և անցուղիների մարտչելիություն՝ 5% Ընդհանուր՝ 15% </t>
  </si>
  <si>
    <t xml:space="preserve">թեքահարթակներ` 5%, տարածքի և անցուղիների մարտչելիություն՝ 5% Ընդհանուր՝ 10% </t>
  </si>
  <si>
    <t>Ազատության փող. 19 մշակույթի կենտրոն</t>
  </si>
  <si>
    <t>թեքահարթակներ` 5%, հատուկ բազրիքներ և լուսավորություն՝ 10%, վերելակ՝ 30%, տարածքի և անցուղիների մարտչելիություն՝ 5%, առանձնացված սանհանգույցներ բոլոր հարկաբաժիններում՝ 20%, Ընդհանուր՝ 70%</t>
  </si>
  <si>
    <t>Կոմիտասի պողոտայի ստորգետնյա անցում /նախկին Բրյուսովի անվան ինստիտուտի  կանգառ/</t>
  </si>
  <si>
    <t xml:space="preserve">հատուկ բազրիքներ և լուսավորություն՝ 10%, տարածքի և անցուղիների մարտչելիություն՝ 5% Ընդհանուր՝ 15% </t>
  </si>
  <si>
    <t>Ն.Զարյան փող. 27 վարչական շենք</t>
  </si>
  <si>
    <t>թեքահարթակներ` 5%, հատուկ բազրիքներ և լուսավորություն՝ 10%, վերելակ՝ 30%, տարածքի և անցուղիների մարտչելիություն՝ 5%,  առանձնացված սանհանգույցներ բոլոր հարկաբաժիններում՝ 20%, Ընդհանուր 70%</t>
  </si>
  <si>
    <t xml:space="preserve"> հատուկ բազրիքներ և լուսավորություն՝ 10%, տարածքի և անցուղիների մարտչելիություն՝ 5% Ընդհանուր՝ 15%, </t>
  </si>
  <si>
    <t xml:space="preserve">հատուկ բազրիքներ և լուսավորություն՝ 10%, տարածքի և անցուղիների մարտչելիություն՝ 5% Ընդհանուր՝ 15%, </t>
  </si>
  <si>
    <t>ՀՐ. Քոչար փող. 20 շենքի արվեստանոց</t>
  </si>
  <si>
    <t>թեքահարթակներ 5%</t>
  </si>
  <si>
    <t>2020-2021թթ․ հիմնանորոգվել է Երևանի քաղաքապետարանի ծրագրով</t>
  </si>
  <si>
    <t>2020-2022թթ․ հիմնանորոգվել է Երևանի քաղաքապետարանի Էներգոարդյունավետության  ծրագրով</t>
  </si>
  <si>
    <t xml:space="preserve"> 5% անցուղիների և տարածքի մատչելիություն</t>
  </si>
  <si>
    <t xml:space="preserve"> 2023թ․ փակվել է վթարային լինելու պատճառով</t>
  </si>
  <si>
    <t>թեքահարթակներ 5%, բազրիքներ և լուսավորություն 5%</t>
  </si>
  <si>
    <t>թեքահարթակներ 5%, բազրիքներ և լուսավորություն 5%, տարածքի և անցուղիների մատչելիություն -5%, առանձնացված սանհանգույցներ 20%, ընդամենը35%</t>
  </si>
  <si>
    <t>2021-2023թթ․ հիմնանորոգվել է ՄԱԿ-ի ծրագրով</t>
  </si>
  <si>
    <t>թեքահարթակներ 5%, առանձնացված սանհանգույցներ 20%,ընդամենը25%</t>
  </si>
  <si>
    <t>2020-2022թթ․ հիմնանորոգվել է ՄԱԿ-ի ծրագրով</t>
  </si>
  <si>
    <t>թեքահարթակներ 5%, բազրիքներ և լուսավորություն 5%, տարածքի և անցուղիների մատչելիություն -5%, առանձնացված սանհանգույցներ 20%, ընդամենը 35%</t>
  </si>
  <si>
    <t>2020-2022թթ․ հիմնանորոգվել է Երևանի քաղաքապետարանի ծրագրով</t>
  </si>
  <si>
    <t>տարածքի և անցուղիների մատչելիություն -5%, առանձնացված սանհանգույցներ 20%, ընդամենը 25%</t>
  </si>
  <si>
    <t>5%</t>
  </si>
  <si>
    <t>10%</t>
  </si>
  <si>
    <t>20%</t>
  </si>
  <si>
    <t>25%</t>
  </si>
  <si>
    <t>45%</t>
  </si>
  <si>
    <t xml:space="preserve">20% </t>
  </si>
  <si>
    <t>15%</t>
  </si>
  <si>
    <t>0%</t>
  </si>
  <si>
    <t>50%</t>
  </si>
  <si>
    <t>35%</t>
  </si>
  <si>
    <t>թեքահարթակներ-5% , հարկ բազրիքներ-10%, տարածք․ մատչելի․-5%</t>
  </si>
  <si>
    <t xml:space="preserve">1-ին մասնաշենք՝  4 հարկ                                           2-րդ մասնաշենք՝  2 հարկ                                </t>
  </si>
  <si>
    <t>955</t>
  </si>
  <si>
    <t xml:space="preserve">1-ին մասնաշենք -  3 հարկ                                    2-րդ  մասնաշենք   -2 </t>
  </si>
  <si>
    <t>110 սան</t>
  </si>
  <si>
    <t>123 սան</t>
  </si>
  <si>
    <t>186սան</t>
  </si>
  <si>
    <t>85 սան</t>
  </si>
  <si>
    <t>135 սան</t>
  </si>
  <si>
    <t>182 սան</t>
  </si>
  <si>
    <t>120 սան</t>
  </si>
  <si>
    <t>140 սան</t>
  </si>
  <si>
    <t>219 սան</t>
  </si>
  <si>
    <t xml:space="preserve">120 սան </t>
  </si>
  <si>
    <t>93 սան</t>
  </si>
  <si>
    <t>216 սան</t>
  </si>
  <si>
    <t>170 սան</t>
  </si>
  <si>
    <t>փակ է ՝ վթարայնության պատճառով։</t>
  </si>
  <si>
    <t>1959թ․</t>
  </si>
  <si>
    <t>1960թ</t>
  </si>
  <si>
    <t>I-բավարար/IIմ-վթարային</t>
  </si>
  <si>
    <t>1962թ․</t>
  </si>
  <si>
    <t>1976թ</t>
  </si>
  <si>
    <t>1968թ․</t>
  </si>
  <si>
    <t>1975թ</t>
  </si>
  <si>
    <t>1978թ․</t>
  </si>
  <si>
    <t>2018թ. հիմնանորոգվել է</t>
  </si>
  <si>
    <t xml:space="preserve"> 65%</t>
  </si>
  <si>
    <t xml:space="preserve"> 70%</t>
  </si>
  <si>
    <t>120000 (տարեկան)</t>
  </si>
  <si>
    <t xml:space="preserve">40 (օրական) </t>
  </si>
  <si>
    <t>130000 (տարեկան)</t>
  </si>
  <si>
    <t>680 (օրական)</t>
  </si>
  <si>
    <t>Վերգետնյա անցում/ Դավիթ Անհաղթ</t>
  </si>
  <si>
    <t>Վերգետնյա անցում/ Ազատության պող.</t>
  </si>
  <si>
    <t>2541 /տարեկան/</t>
  </si>
  <si>
    <t xml:space="preserve"> 300 /օրական/</t>
  </si>
  <si>
    <t>650 /օրական/</t>
  </si>
  <si>
    <t>217000 /տարեկան/</t>
  </si>
  <si>
    <t>155413 /տարեկան/</t>
  </si>
  <si>
    <t>6 հարկանի</t>
  </si>
  <si>
    <t>Վերհան սարքի տեղադրում հիմնարկի միջոցներով</t>
  </si>
  <si>
    <t>450-500 /օրական/</t>
  </si>
  <si>
    <t>135375 /տարեկան/</t>
  </si>
  <si>
    <t>2795 /ամսական/</t>
  </si>
  <si>
    <t>2571 /ամսական/</t>
  </si>
  <si>
    <t>56513 /տարեկան/</t>
  </si>
  <si>
    <t>1967թ․</t>
  </si>
  <si>
    <t>1971թ․</t>
  </si>
  <si>
    <t>1979թ․</t>
  </si>
  <si>
    <t>1985թ․</t>
  </si>
  <si>
    <t>1986թ․</t>
  </si>
  <si>
    <t>հիմնանորոգման փուլում է</t>
  </si>
  <si>
    <t xml:space="preserve"> անբավարար</t>
  </si>
  <si>
    <t>2020-2021թթ․</t>
  </si>
  <si>
    <t>Տանիքի վերանորոգում 2022-2023թթ.</t>
  </si>
  <si>
    <t>1990թ.</t>
  </si>
  <si>
    <t xml:space="preserve">3 հարկանի </t>
  </si>
  <si>
    <t xml:space="preserve">թեքահարթակներ`5%, հատուկ բազրիքներ և լուսավորություն՝10%, վերելակ՝ 0%, վերհան սարք`0%, տարածքի և անցուղիների մարտչելիություն՝ 5%, տակտիլային հատակ՝ 10%, առանձնացված սանհանգույցներ բոլոր հարկաբաժիններում՝ 20%, </t>
  </si>
  <si>
    <t>2021-2022թթ-ին մանկապարտեզը հիմնանորոգվել է</t>
  </si>
  <si>
    <t>թեքահարթակներ`0%, հատուկ բազրիքներ և լուսավորություն՝10%, վերելակ՝0%, վերհան սարք`0%, տարածքի և անցուղիների մարտչելիություն՝ 5%, տակտիլային հատակ՝ 0%, առանձնացված սանհանգույցներ բոլոր հարկաբաժիններում՝ 20%,</t>
  </si>
  <si>
    <t xml:space="preserve">թեքահարթակներ`0%, հատուկ բազրիքներ և լուսավորություն՝10%, վերելակ՝ 0%, վերհան սարք`0%, տարածքի և անցուղիների մատչելիություն՝ 5%, տակտիլային հատակ՝ 0%, առանձնացված սանհանգույցներ բոլոր հարկաբաժիններում՝ 20%, </t>
  </si>
  <si>
    <t>2022 թ օգոստոսից մինչ այսօր մանկապարտեզը հիմնանորոգվում է:</t>
  </si>
  <si>
    <t xml:space="preserve"> թեքահարթակներ`0%, հատուկ բազրիքներ0  լուսավորություն՝10%, վերելակ՝ 0%, վերհան սարք`0%, տարածքի և անցուղիների մարտչելիություն՝ 5%, տակտիլային հատակ՝ 0%, առանձնացված սանհանգույցներ բոլոր հարկաբաժիններում՝ 20%,  </t>
  </si>
  <si>
    <r>
      <t>1988թ</t>
    </r>
    <r>
      <rPr>
        <sz val="12"/>
        <rFont val="Cambria Math"/>
        <family val="1"/>
      </rPr>
      <t>․</t>
    </r>
  </si>
  <si>
    <t xml:space="preserve"> բավարար</t>
  </si>
  <si>
    <t>պարսպի կառուցում և տարածքի  բարեկարգում Երևանի քաղաք. ծրագ 2023 թիվ</t>
  </si>
  <si>
    <t>Թեքահարթակ  5 %                   վերելակ  30 %                    անցուղիների մատչելիություն  5 %  բազրիկներ և լուսավորություն  10 %  սան. հանգույց բոլոր հարկեր.  20 %  ընդ. 70 %</t>
  </si>
  <si>
    <t>1937թ․</t>
  </si>
  <si>
    <t>1956թ․</t>
  </si>
  <si>
    <t>1970թ․</t>
  </si>
  <si>
    <t>1953թ․</t>
  </si>
  <si>
    <t>1924թ</t>
  </si>
  <si>
    <t>1940թ</t>
  </si>
  <si>
    <t>1937թ.</t>
  </si>
  <si>
    <t>1958թ․</t>
  </si>
  <si>
    <t>1935թ․</t>
  </si>
  <si>
    <t>1957թ</t>
  </si>
  <si>
    <t>1950թ․</t>
  </si>
  <si>
    <t>1985թ,</t>
  </si>
  <si>
    <t xml:space="preserve">3-րդ աստիճանի վթարային 
մանկապարտեզը վերակառուցման կարիք ունի
</t>
  </si>
  <si>
    <t>1965թ</t>
  </si>
  <si>
    <t>1963թ․</t>
  </si>
  <si>
    <t>1965թ․</t>
  </si>
  <si>
    <t>1977թ․</t>
  </si>
  <si>
    <t>բազմաբնակարան շենքի 1-ին հարկ</t>
  </si>
  <si>
    <t>եռահարկ բնակելի շենքի 1-ին հարկ</t>
  </si>
  <si>
    <t>1 և 2 հարկանի</t>
  </si>
  <si>
    <t>2021թ․</t>
  </si>
  <si>
    <t>վերանորոգվել է 2018թ-ին</t>
  </si>
  <si>
    <t>30%</t>
  </si>
  <si>
    <t>2018թ․</t>
  </si>
  <si>
    <t>թեքահարթակ՝ 5%, տարածքի և անցուղիների մարտչելիություն՝ 5%</t>
  </si>
  <si>
    <t>2022-2023 թ.-ի վերանորոգվել է</t>
  </si>
  <si>
    <t>վերանորոգվել է 2020թ-ին</t>
  </si>
  <si>
    <t>2020թ․</t>
  </si>
  <si>
    <t>156 սան</t>
  </si>
  <si>
    <t>126 սան</t>
  </si>
  <si>
    <t>90-138</t>
  </si>
  <si>
    <t>միահարկ</t>
  </si>
  <si>
    <t>40%</t>
  </si>
  <si>
    <t>ընդգրկված է, շենքի հիմնանորոգ. և տարածքի բարեկարգում Երևանի քաղաք.ծրագ.              2022 թիվ</t>
  </si>
  <si>
    <t>կենտր․ 6384,             մասնաճյուղեր՝   968,                    962 , 870</t>
  </si>
  <si>
    <t>ստորգետնյա միահարկ</t>
  </si>
  <si>
    <t xml:space="preserve">ընդգրկված է վերանորոգման ծրագրում՝ 2024թ </t>
  </si>
  <si>
    <t>թեքահարթակներ` 5%, հատուկ բազրիքներ և լուսավորություն՝ 10%, տարածքի և անցուղիների մատչելիություն՝ 5%,  առանձնացված սանհանգույցներ բոլոր հարկաբաժիններում՝ 20%, Ընդհանուր 40%</t>
  </si>
  <si>
    <t>Կառուցման/բարեկարգման տարեթիվը</t>
  </si>
  <si>
    <t xml:space="preserve"> ՀԱՍԱՐԱԿԱԿԱՆ ԱՅԼ՝ ՄԱՐԶԱԿԱՆ, ՄՇԱԿՈՒԹԱՅԻՆ, ԺԱՄԱՆՑԻ ԵՎ  ՀԱՆԳՍՏԻ, ՍՊԱՍԱՐԿՄԱՆ  ՕԲՅԵԿՏՆԵՐ /ԱՐԱԲԿԻՐ</t>
  </si>
  <si>
    <t>47%</t>
  </si>
  <si>
    <t xml:space="preserve">թեքահարթակներ`5%, հատուկ բազրիքներ և լուսավորություն՝10%, վերելակ՝ 0%, վերհան սարք`0%, տարածքի և անցուղիների մատչելիություն՝0%, տակտիլային հատակ՝0%, առանձնացված սանհանգույցներ բոլոր հարկաբաժիններում՝ 20%, </t>
  </si>
  <si>
    <t xml:space="preserve">Շահագործվող օբյեկտի մատչելիության, հարմարեցված լինելու մոտավոր հանրագումարային գնահատական %-ով`   թեքահարթակներ`5%, հատուկ բազրիքներ և լուսավորություն՝10%, վերելակ՝ 30%, վերհան սարք`20%, տարածքի և անցուղիների մատչելիություն՝ 5%, տակտիլային հատակ՝ 10%, հաշմանդամ.ունեցողների համար առանձնացված սանհանգույցներ  բոլոր հարկաբաժիններում՝ 20%, դրանց բացակայության դեպքում գնահատվում է 0% </t>
  </si>
  <si>
    <t>լուսավորություն՝ 10%,  սանհանգույց՝ 20%,  մնացածը՝ 0%</t>
  </si>
  <si>
    <t xml:space="preserve">1938թ,
1971թ, 1978թ
</t>
  </si>
  <si>
    <t xml:space="preserve">բավարար
(սեսմիկ  անկայուն)
</t>
  </si>
  <si>
    <t>վերանորգում-2018 թ.</t>
  </si>
  <si>
    <t>«Թիվ 17 պոլիկլինիկա» ՓԲԸ</t>
  </si>
  <si>
    <t xml:space="preserve">թիվ 17պոլիկլինիկա-434 </t>
  </si>
  <si>
    <t>Ս/Թ ստորաբաժանում-80 օրական</t>
  </si>
  <si>
    <t xml:space="preserve">3հարկ,1 կիսանկուղ /թ17պոլիկլինիկա/ </t>
  </si>
  <si>
    <t>2հարկ,1 նկուղ  /Ա/Թ ստորաբաժան/</t>
  </si>
  <si>
    <t xml:space="preserve">առանձնացված սանհանգույցներ բոլոր հարկաբաժիններում՝ 20%, /թ17պոլիկլինիկա/                            </t>
  </si>
  <si>
    <t>յուրաքանչյուր հարկում 1 հատ /Ա/Թ ստորաբաժան/ 0%</t>
  </si>
  <si>
    <t>Աշխատանքների պատասխանատուն՝ պետական կամ տարածքային կառավարման կամ տեղական ինքնակառավարման մարմին</t>
  </si>
  <si>
    <t>ԿՐԹԱԿԱՆ  ՕԲՅԵԿՏՆԵՐ/ՆՈՒԲԱՐԱՇԵՆ</t>
  </si>
  <si>
    <t>ԱՌՈՂՋԱՊԱՀԱԿԱՆ  ՕԲՅԵԿՏՆԵՐ/ՆՈՒԲԱՐԱՇԵՆ</t>
  </si>
  <si>
    <t xml:space="preserve">1963թ․ </t>
  </si>
  <si>
    <t>վերանորոգվում է, ընդգրկված է</t>
  </si>
  <si>
    <t xml:space="preserve">1965թ․ կառուցվել է </t>
  </si>
  <si>
    <t>2021թ–ից վերակառուցվում է, ընդգրկված է</t>
  </si>
  <si>
    <t>վերանորոգվում է,ընդգրկված է</t>
  </si>
  <si>
    <t>հիմնանորոգվում է, ընդգրկված է</t>
  </si>
  <si>
    <t>ընդգրկված չէ /«Նորագավիթ» ստորաբաժանման նոր մասնաշենքի կառուցում -2023թ.-ի ծրագրում, սակայն դեռ չի իրականացվել</t>
  </si>
  <si>
    <t>եռահարկ, քառահարկ</t>
  </si>
  <si>
    <t>քառահարկ</t>
  </si>
  <si>
    <t xml:space="preserve">երկհարկ, եռահարկ </t>
  </si>
  <si>
    <t>ընդգրկված է սպորտդահլիճը</t>
  </si>
  <si>
    <t>երկհարկանի և միահարկ</t>
  </si>
  <si>
    <t>հիմնանորոգման ընթացքում է</t>
  </si>
  <si>
    <r>
      <t xml:space="preserve">I մասնաշենք՝ </t>
    </r>
    <r>
      <rPr>
        <b/>
        <sz val="10"/>
        <color rgb="FF000000"/>
        <rFont val="GHEA Grapalat"/>
        <family val="3"/>
      </rPr>
      <t>7 հարկանի</t>
    </r>
    <r>
      <rPr>
        <sz val="10"/>
        <color rgb="FF000000"/>
        <rFont val="GHEA Grapalat"/>
        <family val="3"/>
      </rPr>
      <t xml:space="preserve">                   II,III,IV մասնաշենքեր՝ </t>
    </r>
    <r>
      <rPr>
        <b/>
        <sz val="10"/>
        <color rgb="FF000000"/>
        <rFont val="GHEA Grapalat"/>
        <family val="3"/>
      </rPr>
      <t>եռահարկ</t>
    </r>
    <r>
      <rPr>
        <sz val="10"/>
        <color rgb="FF000000"/>
        <rFont val="GHEA Grapalat"/>
        <family val="3"/>
      </rPr>
      <t xml:space="preserve">,VII մասնաշենք՝ </t>
    </r>
    <r>
      <rPr>
        <b/>
        <sz val="10"/>
        <color rgb="FF000000"/>
        <rFont val="GHEA Grapalat"/>
        <family val="3"/>
      </rPr>
      <t>քառահարկ</t>
    </r>
    <r>
      <rPr>
        <sz val="10"/>
        <color rgb="FF000000"/>
        <rFont val="GHEA Grapalat"/>
        <family val="3"/>
      </rPr>
      <t xml:space="preserve">,                        V,VI,VIII մասնաշենքեր՝ </t>
    </r>
    <r>
      <rPr>
        <b/>
        <sz val="10"/>
        <color rgb="FF000000"/>
        <rFont val="GHEA Grapalat"/>
        <family val="3"/>
      </rPr>
      <t>եռահարկ</t>
    </r>
  </si>
  <si>
    <t>Օբյեկտի տեղակայման հասցեն</t>
  </si>
  <si>
    <t>1978թ</t>
  </si>
  <si>
    <t>1946թ</t>
  </si>
  <si>
    <t>չի գնահատվել՝ տեղեկատվության բացակայության պատճառով</t>
  </si>
  <si>
    <t xml:space="preserve">շինություններ միահարկ </t>
  </si>
  <si>
    <t xml:space="preserve">ոչ բնակելի տարածք </t>
  </si>
  <si>
    <t xml:space="preserve"> Լենինականի փող. 21, 595.4քմ</t>
  </si>
  <si>
    <t>Հաղթանակ թաղ. 1 փող. հ72/1, 49.4քմ, 14.4քմ, 25.92քմ, 42քմ</t>
  </si>
  <si>
    <t>Լենինգրադյան փող. հ.16/6, 68.77քմ</t>
  </si>
  <si>
    <t>ոչ բնակելի տարածք</t>
  </si>
  <si>
    <t xml:space="preserve"> Լուկաշինի փող. 43/2, 3386.1քմ</t>
  </si>
  <si>
    <t>Հալաբյան փող. 34ա շ. 55, 63.6քմ</t>
  </si>
  <si>
    <t>Բաշինջաղյան փող. 192շ,  9.02</t>
  </si>
  <si>
    <t>Շինարարների փող. 7շ. 74, 60.6քմ</t>
  </si>
  <si>
    <t xml:space="preserve">Մազմանյան փող.5շ. 6, 47.3քմ </t>
  </si>
  <si>
    <t>Մարգարյան 2 նրբ 7-րդ շենքի դիմացի շինություն հ.7/6</t>
  </si>
  <si>
    <t xml:space="preserve">Մազմանյան փող. հ. 5 շենքին հարող տարածք, 6քմ </t>
  </si>
  <si>
    <t>Մազմանյան փող. Հ  5. շենքին հարող տարածք, 58.85քմ</t>
  </si>
  <si>
    <t>Էստոնական փող. 12/3, 331.2քմ</t>
  </si>
  <si>
    <t xml:space="preserve"> Լենինգրադյան փողոց 4/16, 25.7քմ</t>
  </si>
  <si>
    <t>Սիսակյան փողոց 22 շենք, 127 շինություն</t>
  </si>
  <si>
    <t>Նորաշեն թաղամաս 33/1, 41.73քմ</t>
  </si>
  <si>
    <t>Ա.Սարգսյան փող. հ.5/2, 99.18քմ</t>
  </si>
  <si>
    <t>Բաշինջաղյան փողոց 2-րդ նրբանցք հ.6/6, 277.69քմ</t>
  </si>
  <si>
    <t>Շիրազի փող. 1/1, 183.5քմ, 37.2քմ, 27.7քմ, 28.5քմ, 45.6քմ, 8.2քմ, 131.1քմ, 298.5քմ</t>
  </si>
  <si>
    <t xml:space="preserve">Հալաբյան փողոց 27 շենք, 75, 56.7քմ </t>
  </si>
  <si>
    <t>Հասրաթյան փողոց 16 շենք 25, 33.7քմ</t>
  </si>
  <si>
    <t>Մարգարյան փողոց 29/29, 26քմ</t>
  </si>
  <si>
    <t>Մարգարյան փողոց h.11, 232, 1090.9քմ</t>
  </si>
  <si>
    <t>Բաշինջաղյան փողոց 161/5 շինություն, 25.01քմ</t>
  </si>
  <si>
    <t>Չուխաջյան փող. հ.16/1, 20.53քմ</t>
  </si>
  <si>
    <t>Աջափնյակ 16 27/2, 63.28քմ</t>
  </si>
  <si>
    <t>Էստոնական փողոց 12/8, 76.53քմ</t>
  </si>
  <si>
    <t>Հալաբյան փողոց 39/3, 6.82քմ</t>
  </si>
  <si>
    <t xml:space="preserve">Երևանի հ.35 մանկապարտեզ ՀՈԱԿ </t>
  </si>
  <si>
    <t>Բաշինջաղյան փող. 184/5, 2843.35քմ</t>
  </si>
  <si>
    <t xml:space="preserve">Երևանի հ.36 մանկապարտեզ ՀՈԱԿ </t>
  </si>
  <si>
    <t>Բաշինջաղյան փող. 2 նրբ. հ.14, 2745.36քմ</t>
  </si>
  <si>
    <t xml:space="preserve">Երևանի հ.37 մանկապարտեզ ՀՈԱԿ </t>
  </si>
  <si>
    <t>Սիլիկյան թաղ. 10 փող. Հ.39,2405.51քմ</t>
  </si>
  <si>
    <t xml:space="preserve">Երևանի հ.38 մանկապարտեզ ՀՈԱԿ </t>
  </si>
  <si>
    <t>Լենինգրադյան փող. 4ա, 2035.02քմ</t>
  </si>
  <si>
    <t xml:space="preserve">Երևանի հ.39 մանկապարտեզ ՀՈԱԿ </t>
  </si>
  <si>
    <t>Մարգարյան փող. հ.18/4, 1962.93քմ</t>
  </si>
  <si>
    <t xml:space="preserve">Երևանի հ.40 մանկապարտեզ ՀՈԱԿ </t>
  </si>
  <si>
    <t>Հալաբյան փող. հ.33/1, 357.72քմ, 364.63քմ, 1935.16քմ, 13.44քմ</t>
  </si>
  <si>
    <t xml:space="preserve">Երևանի հ.41 մանկապարտեզ ՀՈԱԿ </t>
  </si>
  <si>
    <t>Լենինգրադյան փող. հ.38/5, 2928.99քմ</t>
  </si>
  <si>
    <t xml:space="preserve">Երևանի հ.42 մանկապարտեզ ՀՈԱԿ </t>
  </si>
  <si>
    <t>Հալաբյան փող. հ.57/5,1468.34քմ</t>
  </si>
  <si>
    <t xml:space="preserve">Երևանի հ.43 մանկապարտեզ ՀՈԱԿ </t>
  </si>
  <si>
    <t>Ֆուչիկի փող. 2 նրբ. հ.9 շենք, 1115.53քմ</t>
  </si>
  <si>
    <t xml:space="preserve">Երևանի հ.44 մանկապարտեզ ՀՈԱԿ </t>
  </si>
  <si>
    <t>Նազարբեկյան թաղ. հ.7/2, 4658.74քմ</t>
  </si>
  <si>
    <t xml:space="preserve">Երևանի հ.45 մանկապարտեզ ՀՈԱԿ </t>
  </si>
  <si>
    <t>Լուկաշինի փող. հ.65, 2329.5քմ</t>
  </si>
  <si>
    <t xml:space="preserve">Երևանի հ.46 մանկապարտեզ ՀՈԱԿ </t>
  </si>
  <si>
    <t>Բաշինջաղյան փող. 1 նրբ. հ.9, 2738.08քմ</t>
  </si>
  <si>
    <t xml:space="preserve">Երևանի հ.47 մանկապարտեզ ՀՈԱԿ </t>
  </si>
  <si>
    <t>Բաշինջաղյան փող. 2 նրբ. հ.4,2852.05քմ</t>
  </si>
  <si>
    <t xml:space="preserve">Երևանի հ.48 մանկապարտեզ ՀՈԱԿ </t>
  </si>
  <si>
    <t>Նորաշեն թաղ. հ.34/1,2400.27քմ</t>
  </si>
  <si>
    <t xml:space="preserve">Երևանի հ.49 մանկապարտեզ ՀՈԱԿ </t>
  </si>
  <si>
    <t>Աջափնյակ 16 թաղ, 2477.8քմ</t>
  </si>
  <si>
    <t xml:space="preserve">Երևանի հ.50 մանկապարտեզ ՀՈԱԿ </t>
  </si>
  <si>
    <t>Նորաշեն թաղ. հ.47/2,2454.16քմ</t>
  </si>
  <si>
    <t xml:space="preserve">Երաժշտական դպրոց </t>
  </si>
  <si>
    <t>Արզումանյան փողոց 8ա շենք, 37 շինություն,773.09քմ</t>
  </si>
  <si>
    <t xml:space="preserve">Մարզադպրոց </t>
  </si>
  <si>
    <t>Էստոնական փողոց 12/2,103.5քմ</t>
  </si>
  <si>
    <t xml:space="preserve">Գեղագիտական կենտրոն </t>
  </si>
  <si>
    <t>16 թաղամաս, 2430քմ</t>
  </si>
  <si>
    <t xml:space="preserve">Մարգարյան փող.
2-րդ նրբ., 1000քմ
</t>
  </si>
  <si>
    <t xml:space="preserve">Գրադարանների կենտրոնացված համակարգ՝  երեք մասնաճյուղերով </t>
  </si>
  <si>
    <t xml:space="preserve">Երևանի հ.124 մանկապարտեզ ՀՈԱԿ </t>
  </si>
  <si>
    <t xml:space="preserve">Երևանի հ.123 մանկապարտեզ ՀՈԱԿ </t>
  </si>
  <si>
    <t xml:space="preserve">Երևանի հ.122 մանկապարտեզ ՀՈԱԿ </t>
  </si>
  <si>
    <t xml:space="preserve">Երևանի հ.121 մանկապարտեզ ՀՈԱԿ </t>
  </si>
  <si>
    <t>Արմենակյան փող. հ.133/6, 1862.1քմ</t>
  </si>
  <si>
    <t>Արմենակյան փող. հ.141, 2885.5քմ</t>
  </si>
  <si>
    <t>Նորքի 5-րդ փող. հ.91, 260.1քմ</t>
  </si>
  <si>
    <t>Գ.Հովսեփյան փող. հ.62/2, 246քմ,    105.քմ</t>
  </si>
  <si>
    <t xml:space="preserve">Ստորգետնյա անցում </t>
  </si>
  <si>
    <t xml:space="preserve">Վերգետնյա անցում </t>
  </si>
  <si>
    <t>Վերգետնյա անցում</t>
  </si>
  <si>
    <t>Յ.Ֆուչիկի փողոց հ.2/4, 148.75քմ)</t>
  </si>
  <si>
    <t>Նազարբեկյան 16/7, 79.3քմ)</t>
  </si>
  <si>
    <t>Սիսակյան փողոց 4 շենք հ.1/3, 135.8քմ)</t>
  </si>
  <si>
    <t xml:space="preserve"> Սիսակյան փողոց 4 շենք հ.1/2, 113քմ)</t>
  </si>
  <si>
    <t>Սիսակյան փողոց 4 շենք հ.1/1, 69.4քմ)</t>
  </si>
  <si>
    <t xml:space="preserve"> Նորաշեն թաղ. 13, 7580.83քմ)</t>
  </si>
  <si>
    <t>Նորաշեն թաղ. 36 շենք հ.124, 97.1քմ</t>
  </si>
  <si>
    <t xml:space="preserve">էստոնական փող. 12/1 շ.137, 10.61քմ </t>
  </si>
  <si>
    <t>Վշտունու փող. հ.79/1, 32.3քմ</t>
  </si>
  <si>
    <t>Էստոնական փող.հ.12/1 շենք. 136, 10.97քմ</t>
  </si>
  <si>
    <t xml:space="preserve">Նորաշեն թաղ. հ.36/9,247.32քմ, 11.82քմ, 21.8քմ, 27.23քմ, 35.79քմ </t>
  </si>
  <si>
    <t>Լենինգրադյան փողոցի ստորգետնյա անցում  /ՄՀՀ -ի դիմաց/, 1926.16քմ</t>
  </si>
  <si>
    <t>Լենինգրադյան փողոց 50/11, 165.97քմ</t>
  </si>
  <si>
    <t xml:space="preserve"> Հալաբյան փող. 11/5, 168.17քմ</t>
  </si>
  <si>
    <t>Շիրազի փողոց հ.26/7, 196.3քմ</t>
  </si>
  <si>
    <t xml:space="preserve">Երևանի հ.51 մանկապարտեզ ՀՈԱԿ  </t>
  </si>
  <si>
    <t xml:space="preserve">Երևանի հ.52 մանկապարտեզ ՀՈԱԿ </t>
  </si>
  <si>
    <t xml:space="preserve">Երևանի հ.53 մանկապարտեզ ՀՈԱԿ </t>
  </si>
  <si>
    <t xml:space="preserve">Երևանի հ.54 մանկապարտեզ ՀՈԱԿ </t>
  </si>
  <si>
    <t xml:space="preserve">Երևանի հ.55 մանկապարտեզ ՀՈԱԿ </t>
  </si>
  <si>
    <t xml:space="preserve">Երևանի հ.56 մանկապարտեզ ՀՈԱԿ </t>
  </si>
  <si>
    <t xml:space="preserve">Երևանի հ.57 մանկապարտեզ ՀՈԱԿ </t>
  </si>
  <si>
    <t>Ավան 6-րդ փող, 52/1, 1064.3քմ</t>
  </si>
  <si>
    <t>Դուրյան թաղ. հ.52, 2791.7քմ</t>
  </si>
  <si>
    <t>Ավան Առինջ 1մ/շ հ.1/14, 4345.8քմ</t>
  </si>
  <si>
    <t>Ավան Առինջ 2մ/շ հ.1/6, 3765.3քմ</t>
  </si>
  <si>
    <t>Դուրյան թաղ. հ.35/1, 2804.3քմ</t>
  </si>
  <si>
    <t>Աճառյան փող. 1 փակ. հ.243, 1507.54քմ</t>
  </si>
  <si>
    <t>Իսահակյան փող. 2/4, 3569.7քմ</t>
  </si>
  <si>
    <t>թեքահարթակներ` 5%, լուսավորություն՝ 10%, տարածքի և անցուղիների մատչելիություն՝ 5%,  առանձնացված սանհանգույցներ բոլոր հարկաբաժիններում՝ 20%, դրանց: Ընդամենը՝ 40%</t>
  </si>
  <si>
    <t>լուսավորություն՝ 10%, տարածքի և անցուղիների մատչելիություն՝ 5%,  առանձնացված սանհանգույցներ բոլոր հարկաբաժիններում՝ 20%, դրանց: Ընդամենը՝ 35%</t>
  </si>
  <si>
    <t xml:space="preserve">հատուկ բազրիքներ և լուսավորություն՝ 10%, վերհան սարք` 20%, տարածքի և անցուղիների մատչելիություն՝ 5% Ընդհանուր՝ 35% </t>
  </si>
  <si>
    <t>տարածքի և անցուղիների մատչելիություն՝ 5%,  առանձնացված սանհանգույցներ բոլոր հարկաբաժիններում՝ 20%, դրանց: Ընդամենը՝ 25%</t>
  </si>
  <si>
    <t>շահագործման նպատակահարմարությունը պարզաբանման կարիք ունի</t>
  </si>
  <si>
    <t xml:space="preserve">Երևանի հ.22 մանկապարտեզ ՀՈԱԿ </t>
  </si>
  <si>
    <t>(Գրիբոյեդով փող. 2/2, 2079.4քմ)</t>
  </si>
  <si>
    <t xml:space="preserve">Երևանի հ.23 մանկապարտեզ ՀՈԱԿ </t>
  </si>
  <si>
    <t>(Վրացական փող. 19)</t>
  </si>
  <si>
    <t>Երևանի հ.24 մանկապարտեզ ՀՈԱԿ</t>
  </si>
  <si>
    <t>(Ղափանցյան փող.  հ.12/3, 1016.5քմ)</t>
  </si>
  <si>
    <t>Երևանի հ.25 մանկապարտեզ ՀՈԱԿ</t>
  </si>
  <si>
    <t>(Շիրվանզադեի փող.  հ.5/1, 2326քմ)</t>
  </si>
  <si>
    <t>Երևանի հ.26 մանկապարտեզ ՀՈԱԿ</t>
  </si>
  <si>
    <t>(Փափազյան փող. հ.8, 1277.7քմ)</t>
  </si>
  <si>
    <t>Երևանի հ.27 մանկապարտեզ ՀՈԱԿ</t>
  </si>
  <si>
    <t>(Կիևյան փող. հ.7, 249.3քմ)</t>
  </si>
  <si>
    <t>Երևանի հ.28 մանկապարտեզ ՀՈԱԿ</t>
  </si>
  <si>
    <t>(Կիևյան փող. հ.5, 691.6քմ)</t>
  </si>
  <si>
    <t>Երևանի հ.29 մանկապարտեզ ՀՈԱԿ</t>
  </si>
  <si>
    <t>(Կոմիտասի փող. 30շենք, 458.8քմ)</t>
  </si>
  <si>
    <t>Երևանի հ.30 մանկապարտեզ ՀՈԱԿ</t>
  </si>
  <si>
    <t>(Կոմիտասի պող.  հ.58/4, 1112.4քմ)</t>
  </si>
  <si>
    <t>Երևանի հ.31 մանկապարտեզ ՀՈԱԿ</t>
  </si>
  <si>
    <t>(Գ.Արծրունու փող. հ.52, 1509.8քմ, 24քմ, 72.4քմ,  32.6քմ)</t>
  </si>
  <si>
    <t>Երևանի հ.33 մանկապարտեզ ՀՈԱԿ</t>
  </si>
  <si>
    <t>(Ա. Խաչատրյան փող. հ.28/1, 3493.6քմ)</t>
  </si>
  <si>
    <t>Երևանի հ.32 մանկապարտեզ ՀՈԱԿ</t>
  </si>
  <si>
    <t>(Գ.Արծրունու փող. հ.25, 2029.8քմ)</t>
  </si>
  <si>
    <t xml:space="preserve">տարածքի և անցուղիների մատչելիություն՝ 5% Ընդհանուր 5% </t>
  </si>
  <si>
    <t xml:space="preserve">թեքահարթակներ` 5%, հատուկ բազրիքներ և լուսավորություն՝ 10%, վերհան սարք` 20%, տարածքի և անցուղիների մատչելիություն՝ 5% Ընդհանուր՝ 40% </t>
  </si>
  <si>
    <t xml:space="preserve">Երևանի հ.58 մանկապարտեզ ՀՈԱԿ </t>
  </si>
  <si>
    <t>(Դավթաշեն 1-ին թաղ. հ.27/2, 4498.8քմ)</t>
  </si>
  <si>
    <t xml:space="preserve">Երևանի հ.59 մանկապարտեզ ՀՈԱԿ </t>
  </si>
  <si>
    <t>(Դավթաշեն 2-րդ թաղ. հ.7/1, 4072.4քմ)</t>
  </si>
  <si>
    <t xml:space="preserve">Երևանի հ.60 մանկապարտեզ ՀՈԱԿ </t>
  </si>
  <si>
    <t>(Դավթաշեն 3-րդ թաղ. հ.9/1, 4654.1քմ)</t>
  </si>
  <si>
    <t xml:space="preserve">Երևանի հ.61 մանկապարտեզ ՀՈԱԿ </t>
  </si>
  <si>
    <t>(Դավթաշեն 1-ին թաղ. հ.16/1, 4546քմ)</t>
  </si>
  <si>
    <t xml:space="preserve">Երևանի հ.62 մանկապարտեզ ՀՈԱԿ </t>
  </si>
  <si>
    <t>(Դավթաշեն 4-րդ թաղ. հ.15/1, 4678.3քմ)</t>
  </si>
  <si>
    <t>անբավարար, վթարային</t>
  </si>
  <si>
    <t xml:space="preserve">«Գրիգոր Նարեկացի ԲԿ» ՓԲԸ </t>
  </si>
  <si>
    <t>/Նոր Արեշ 22, 63 /1/</t>
  </si>
  <si>
    <t xml:space="preserve">Երևանի հ.74 մանկապարտեզ ՀՈԱԿ </t>
  </si>
  <si>
    <t>(Ջրաշեն 1 փող., 426.7քմ)</t>
  </si>
  <si>
    <t xml:space="preserve">Երևանի հ.75 մանկապարտեզ ՀՈԱԿ </t>
  </si>
  <si>
    <t>(Մուշական 5 փող. հ.9/5, 388.6քմ)</t>
  </si>
  <si>
    <t xml:space="preserve">Երևանի հ.72 մանկապարտեզ ՀՈԱԿ </t>
  </si>
  <si>
    <t>(Խաղաղ Դոնի փող. հ.21, 536.8քմ)</t>
  </si>
  <si>
    <t xml:space="preserve">Երևանի հ.73 մանկապարտեզ ՀՈԱԿ </t>
  </si>
  <si>
    <t>(Խաղաղ Դոնի փող. հ.1, 2149.4քմ)</t>
  </si>
  <si>
    <t xml:space="preserve">Երևանի հ.71 մանկապարտեզ ՀՈԱԿ </t>
  </si>
  <si>
    <t>(Նոր Արեշ 2 փող. հ.45ա, 4179.3քմ, 75.0քմ)</t>
  </si>
  <si>
    <t xml:space="preserve">Երևանի հ.70 մանկապարտեզ ՀՈԱԿ </t>
  </si>
  <si>
    <t>(Վարդաշեն 6 փող, 1911.5քմ)</t>
  </si>
  <si>
    <t xml:space="preserve">Երևանի հ.69 մանկապարտեզ ՀՈԱԿ </t>
  </si>
  <si>
    <t>(Նոր Արեշ 11 փող. հ.139, 2823քմ)</t>
  </si>
  <si>
    <t xml:space="preserve">Երևանի հ.68 մանկապարտեզ ՀՈԱԿ </t>
  </si>
  <si>
    <t>(Նոր Արեշ 37-րդ փող. հ.35, 672քմ, 32.5քմ)</t>
  </si>
  <si>
    <t xml:space="preserve">Երևանի հ.67 մանկապարտեզ ՀՈԱԿ </t>
  </si>
  <si>
    <t>(Սարի Թաղի 21 փող 24, 794.7քմ)</t>
  </si>
  <si>
    <t xml:space="preserve">Երևանի հ.66 մանկապարտեզ ՀՈԱԿ </t>
  </si>
  <si>
    <t>(Սարի Թաղի 7  փող 15, 504.1քմ)</t>
  </si>
  <si>
    <t xml:space="preserve">Երևանի հ.64 մանկապարտեզ ՀՈԱԿ </t>
  </si>
  <si>
    <t>(Ավանեսովի փող.  12, 2823քմ)</t>
  </si>
  <si>
    <t xml:space="preserve">Երևանի հ.63 մանկապարտեզ ՀՈԱԿ </t>
  </si>
  <si>
    <t>(Արցախի պող. հ.1, 699.1քմ)</t>
  </si>
  <si>
    <t xml:space="preserve">Երևանի հ.13 մանկապարտեզ ՀՈԱԿ </t>
  </si>
  <si>
    <t>(Բաղրամյան պող. 21 շենք հ.87, 118.5քմ)</t>
  </si>
  <si>
    <t>(Բաղրամյան պող. 21 շենք հ.86, 237.8քմ)</t>
  </si>
  <si>
    <t xml:space="preserve">Երևանի հ.12 մանկապարտեզ ՀՈԱԿ </t>
  </si>
  <si>
    <t>(Մոսկովյան փող. 31 շենք հ.185, 181.4քմ)</t>
  </si>
  <si>
    <t xml:space="preserve">Երևանի հ.11 մանկապարտեզ ՀՈԱԿ </t>
  </si>
  <si>
    <t>(Ռուսթավելու փող. 19 շենք, 358.7քմ)</t>
  </si>
  <si>
    <t xml:space="preserve">Երևանի հ.10 մանկապարտեզ ՀՈԱԿ </t>
  </si>
  <si>
    <t>(Մաշտոցի պող. հ.20/3, 785.2քմ)</t>
  </si>
  <si>
    <t xml:space="preserve">Երևանի հ.9 մանկապարտեզ ՀՈԱԿ </t>
  </si>
  <si>
    <t>(Հանրապետության փող. 62շ. հ.176, 143քմ)</t>
  </si>
  <si>
    <t>(Հանրապետության փող. 62շ. հ.175, 59.5քմ)</t>
  </si>
  <si>
    <t xml:space="preserve">Երևանի հ.8 մանկապարտեզ ՀՈԱԿ </t>
  </si>
  <si>
    <t>(Չարենցի փող. հ.38, 535.1քմ)</t>
  </si>
  <si>
    <t xml:space="preserve">Երևանի հ.7 մանկապարտեզ ՀՈԱԿ </t>
  </si>
  <si>
    <t>(Մաշտոցի պող. հ.45/2, 939.3քմ)</t>
  </si>
  <si>
    <t xml:space="preserve">Երևանի հ.6 մանկապարտեզ ՀՈԱԿ </t>
  </si>
  <si>
    <t>(Վարդանանց փող. հ.16 շենք հ.50, 292.7քմ)</t>
  </si>
  <si>
    <t xml:space="preserve">Երևանի հ.5 մանկապարտեզ ՀՈԱԿ </t>
  </si>
  <si>
    <t>(Սախարովի փող. հ.11, 2292.4քմ)</t>
  </si>
  <si>
    <t xml:space="preserve">Երևանի հ.4 մանկապարտեզ ՀՈԱԿ </t>
  </si>
  <si>
    <t>(Գ.Լուսավորչի փող., հ.15/1 շ.   հ.5, 1072.7քմ)</t>
  </si>
  <si>
    <t xml:space="preserve">Երևանի հ.3 մանկապարտեզ ՀՈԱԿ </t>
  </si>
  <si>
    <t>(Ս.Վրացյան փող. հ.80, 2906.9քմ)</t>
  </si>
  <si>
    <t xml:space="preserve">Երևանի հ.2 մանկապարտեզ ՀՈԱԿ </t>
  </si>
  <si>
    <t>(Մաշտոցի պող. հ.21ա շենք, 1264.1քմ)</t>
  </si>
  <si>
    <t xml:space="preserve">Երևանի հ.1 մանկապարտեզ ՀՈԱԿ </t>
  </si>
  <si>
    <t>(Կորյունի փող. հ.8 շենք, 1835քմ)</t>
  </si>
  <si>
    <t xml:space="preserve">Երևանի հ.14 մանկապարտեզ ՀՈԱԿ </t>
  </si>
  <si>
    <t>(Այասի փող. հ.71/2, 283.6քմ)</t>
  </si>
  <si>
    <t xml:space="preserve">Երևանի հ.15 մանկապարտեզ ՀՈԱԿ </t>
  </si>
  <si>
    <t>(Չարենցի փող. հ.90, 1111քմ)</t>
  </si>
  <si>
    <t>(Չարենցի փող. հ.90/11, 76.8քմ, 21.1քմ)</t>
  </si>
  <si>
    <t xml:space="preserve">Երևանի հ.16 մանկապարտեզ ՀՈԱԿ </t>
  </si>
  <si>
    <t>(Հանրապետության փող. 71 շ. հ.51, 457.7քմ)</t>
  </si>
  <si>
    <t xml:space="preserve">Երևանի հ.17 մանկապարտեզ ՀՈԱԿ </t>
  </si>
  <si>
    <t>(Տիգրան Մեծ փող. հ.36ա, 1579.2քմ)</t>
  </si>
  <si>
    <t xml:space="preserve">Երևանի հ.18 մանկապարտեզ ՀՈԱԿ </t>
  </si>
  <si>
    <t>(Այգեստան 9 փող. հ.29, 192.3քմ)</t>
  </si>
  <si>
    <t xml:space="preserve">Երևանի հ.19 մանկապարտեզ ՀՈԱԿ </t>
  </si>
  <si>
    <t>(Մայիսյան փող. հ.22ա, 2110.9քմ )</t>
  </si>
  <si>
    <t xml:space="preserve">Երևանի հ.20 մանկապարտեզ ՀՈԱԿ </t>
  </si>
  <si>
    <t>(Ե.Կողբացու փող.  հ.2ա շենք  հ.95, 451.1քմ)</t>
  </si>
  <si>
    <t>(Ե.Կողբացու փող.  հ.2ա շենք  հ.94, 159.3քմ)</t>
  </si>
  <si>
    <t xml:space="preserve">Երևանի հ.21 մանկապարտեզ ՀՈԱԿ </t>
  </si>
  <si>
    <t>(Տիգրան Մեծ փող. հ.31ա հ.30, 340.4քմ)</t>
  </si>
  <si>
    <t xml:space="preserve">«Թիվ 4 պոլիկլինիկա» </t>
  </si>
  <si>
    <t xml:space="preserve">«Թիվ 17 պոլիկլինիկա» ՓԲԸ՝ </t>
  </si>
  <si>
    <t>եռահարկ,
1 նկուղային հարկ</t>
  </si>
  <si>
    <t xml:space="preserve">Երևանի հ.120 մանկապարտեզ ՀՈԱԿ </t>
  </si>
  <si>
    <t>(Վիլնյուսի փող. հ.27/1, 4520.5քմ)</t>
  </si>
  <si>
    <t xml:space="preserve">Երևանի հ.119 մանկապարտեզ ՀՈԱԿ </t>
  </si>
  <si>
    <t>(Վիլնյուսի փող. հ.43/2, 4520.5քմ)</t>
  </si>
  <si>
    <t xml:space="preserve">Երևանի հ.118 մանկապարտեզ ՀՈԱԿ </t>
  </si>
  <si>
    <t>(Վիլնյուսի փող. հ.121, 4345.8քմ)</t>
  </si>
  <si>
    <t xml:space="preserve">Երևանի հ.117 մանկապարտեզ ՀՈԱԿ </t>
  </si>
  <si>
    <t>(Կարախանյան փող. հ.21,3103.4քմ )</t>
  </si>
  <si>
    <t xml:space="preserve">Երևանի հ.116 մանկապարտեզ ՀՈԱԿ </t>
  </si>
  <si>
    <t>(Կարախանյան փող. հ.6, 4293քմ)</t>
  </si>
  <si>
    <t xml:space="preserve">Երևանի հ.114 մանկապարտեզ ՀՈԱԿ </t>
  </si>
  <si>
    <t>(Շոպրոնի փող. Հ.6,2827.7քմ )</t>
  </si>
  <si>
    <t xml:space="preserve">Երևանի հ.113 մանկապարտեզ ՀՈԱԿ </t>
  </si>
  <si>
    <t>(Գալշոյան փող. 62 շենք, 1144.4քմ)</t>
  </si>
  <si>
    <t xml:space="preserve">Երևանի հ.112 մանկապարտեզ ՀՈԱԿ </t>
  </si>
  <si>
    <t>(Նոր Նորքի 5 մ/շ հ. 38/3,1072.8քմ )</t>
  </si>
  <si>
    <t xml:space="preserve">Երևանի հ.111 մանկապարտեզ ՀՈԱԿ </t>
  </si>
  <si>
    <t>(Մառի փող. 1/2, 4470.4քմ)</t>
  </si>
  <si>
    <t xml:space="preserve">Երևանի հ.110 մանկապարտեզ ՀՈԱԿ </t>
  </si>
  <si>
    <t>(Ջրվեժ Մայակ թաղ. 6 շենք,2801.9քմ )</t>
  </si>
  <si>
    <t xml:space="preserve">Երևանի հ.109 մանկապարտեզ ՀՈԱԿ </t>
  </si>
  <si>
    <t>(Բակունցի փող. 6 շենք, 1895.3քմ)</t>
  </si>
  <si>
    <t xml:space="preserve">Երևանի հ.108 մանկապարտեզ ՀՈԱԿ </t>
  </si>
  <si>
    <t>(Բակունցի փող. 1 նրբ.  հ.7,1785.5քմ )</t>
  </si>
  <si>
    <t xml:space="preserve">Երևանի հ.107 մանկապարտեզ ՀՈԱԿ </t>
  </si>
  <si>
    <t>(Բակունցի փող. հ.4, 974.5քմ)</t>
  </si>
  <si>
    <t xml:space="preserve">Երևանի հ.106 մանկապարտեզ ՀՈԱԿ </t>
  </si>
  <si>
    <t>(Գայի պող. 45/4,2791.9քմ )</t>
  </si>
  <si>
    <t xml:space="preserve">Երևանի հ.105 մանկապարտեզ ՀՈԱԿ </t>
  </si>
  <si>
    <t>(Բաղյան փող. հ.2, 2805.8քմ)</t>
  </si>
  <si>
    <t>Երևանի հ.104 մանկապարտեզ ՀՈԱԿ (</t>
  </si>
  <si>
    <t>Գայի պող. 5/1,2844.1քմ )</t>
  </si>
  <si>
    <t xml:space="preserve">Երևանի հ.103 մանկապարտեզ ՀՈԱԿ </t>
  </si>
  <si>
    <t>(Թոթովենց փող. հ.3, 2775.2քմ)</t>
  </si>
  <si>
    <t xml:space="preserve">Երևանի հ.102 մանկապարտեզ ՀՈԱԿ </t>
  </si>
  <si>
    <t>(Թոթովենց փող. 8, 1714.4քմ)</t>
  </si>
  <si>
    <t xml:space="preserve">Երևանի հ.101 մանկապարտեզ ՀՈԱԿ </t>
  </si>
  <si>
    <t>(Թոթովենց փող. 3/5,2854.9քմ )</t>
  </si>
  <si>
    <t xml:space="preserve">Երևանի հ.100 մանկապարտեզ ՀՈԱԿ </t>
  </si>
  <si>
    <t>(Նանսենի փող. հ.22, 2859.9քմ)</t>
  </si>
  <si>
    <t xml:space="preserve">Երևանի հ.99 մանկապարտեզ ՀՈԱԿ </t>
  </si>
  <si>
    <t>(Նանսենի փող. հ.1, 1799.5քմ)</t>
  </si>
  <si>
    <t>Երևանի հ.98 մանկապարտեզ ՀՈԱԿ</t>
  </si>
  <si>
    <t xml:space="preserve"> (Ս. Սաֆարյան փող. 8, 1427.5քմ, 44.6քմ, 29.16քմ)</t>
  </si>
  <si>
    <t xml:space="preserve"> Նախագծային աշխատանքների խոշորացված ծախսերը մոտավոր են , վերցվել են անալոգ օբյեկտների օրինակով,  աղյուսակով պահանջվող  ամբողջական տեղեկատվությունն ամփոփելուց հետո հնարավոր կլինի վերջիններս դարձնել առավել ճշգրիտ: </t>
  </si>
  <si>
    <t>Տոլբուխին 4 ա  /բակում/
(Շիրվանզադե 24)</t>
  </si>
  <si>
    <t>Կիևյան փող. 2  /բակում/
(Կիևյան 2/6)</t>
  </si>
  <si>
    <t>Ազատության պող. 25/3</t>
  </si>
  <si>
    <t>Մ.Բաղրամյան պող.80</t>
  </si>
  <si>
    <t xml:space="preserve">Ա.Գրիբոյեդով փող. հ.2/2 </t>
  </si>
  <si>
    <t xml:space="preserve"> ոչ բնակելի տարածք</t>
  </si>
  <si>
    <t>Մամիկոնյանց փ. 62շ. 1/1շին.</t>
  </si>
  <si>
    <t>Բաբայան փող. հ.16/4</t>
  </si>
  <si>
    <t>Բաբայան փող. հ.16/5</t>
  </si>
  <si>
    <t xml:space="preserve">Ն.Ադոնց փող. 17 </t>
  </si>
  <si>
    <t xml:space="preserve"> Առևտրի ստորգետնյա տաղավարներ</t>
  </si>
  <si>
    <t>Ոչ բնակելի տարածք</t>
  </si>
  <si>
    <t xml:space="preserve"> Ֆուտբոլի դաշտ</t>
  </si>
  <si>
    <t xml:space="preserve">Կիևյան 14շ. 24 </t>
  </si>
  <si>
    <t>Կոմիտասի պող., հ.16/4 շ. հ.2</t>
  </si>
  <si>
    <t xml:space="preserve"> Գրասենյակ</t>
  </si>
  <si>
    <t xml:space="preserve"> Ստորգետնյա անցում /նախկին լամպերի գործարանի մոտ/</t>
  </si>
  <si>
    <t>Թբիլիսյան խճուղի</t>
  </si>
  <si>
    <t>Մարշալ Բաղրամյան պողոտայի հ.52/3 (50/8)</t>
  </si>
  <si>
    <t xml:space="preserve"> Ստորգետնյա անցում / Կամոյի դպրոցի մոտ/</t>
  </si>
  <si>
    <t>Կոմիտասի և Ազատության պողոտաների խաչմերուկի</t>
  </si>
  <si>
    <t xml:space="preserve"> Ստորգետնյա անցում</t>
  </si>
  <si>
    <t>Աղբյուր Սերոբ հ.1շ. հ.63</t>
  </si>
  <si>
    <t xml:space="preserve"> Շինություն ոչ բնակելի տարածք</t>
  </si>
  <si>
    <t>Կոմիտաս պող. 6 շ. հ.17</t>
  </si>
  <si>
    <t>Զարյան փող. 19 հ.65</t>
  </si>
  <si>
    <t>Կիևյան փող. 1 հ.58</t>
  </si>
  <si>
    <t>Մամիկոնյանց փող. 21 հ.47</t>
  </si>
  <si>
    <t>Կիևյան  փող. 3 հ.52</t>
  </si>
  <si>
    <t>Ա.Խաչատրյան 31 շենք, 57</t>
  </si>
  <si>
    <t>Ադոնցի փողոց թիվ 13/6</t>
  </si>
  <si>
    <t>Թբիլիսյան խճուղի 29/27</t>
  </si>
  <si>
    <t>Թբիլիսյան խճուղի 3/11</t>
  </si>
  <si>
    <t>Աղբյուր Սերոբի փողոց 3/8</t>
  </si>
  <si>
    <t>Կովկասյան փողոց թիվ 21/3</t>
  </si>
  <si>
    <t>Արաբկիր Կովկասյան 21/2</t>
  </si>
  <si>
    <t xml:space="preserve">Գուլակյան փողոց 14/8 </t>
  </si>
  <si>
    <t>Գրիբոյեդովի փողոց 48/7</t>
  </si>
  <si>
    <t>Հ. Հակոբյան փողոց 12/11</t>
  </si>
  <si>
    <t>Մամիկոնյանց փողոց 37/7</t>
  </si>
  <si>
    <t>Սևքարեցի Սաքոյի փողոց 22/2</t>
  </si>
  <si>
    <t>Բաղրամյան պողոտա 3 նրբանցք 2/3</t>
  </si>
  <si>
    <t>Ա.Խաչատրյան փողոց 22Ա/3</t>
  </si>
  <si>
    <t xml:space="preserve">Հր. Քոչար փողոց 25/5 </t>
  </si>
  <si>
    <t>Հ.Էմինի փողոց թիվ 4/5 հողամաս և տարածք</t>
  </si>
  <si>
    <t xml:space="preserve">Օրբելի փողոց 65/2 </t>
  </si>
  <si>
    <t>Ազատության փողոց թիվ 9/5</t>
  </si>
  <si>
    <t>Այգեձոր փողոց 76/7</t>
  </si>
  <si>
    <t>Կոմիտասի պողոտա 1</t>
  </si>
  <si>
    <t>Կոմիտասի պողոտա 56</t>
  </si>
  <si>
    <t>Ստորգետնյա անցում</t>
  </si>
  <si>
    <t xml:space="preserve">Կոմիտասի պողոտա (շուկաի դիմաց) գտնվող ստորգետնյա անցում 58/5 </t>
  </si>
  <si>
    <t>Ազատության պողոտա 27/1</t>
  </si>
  <si>
    <t>Կովկասյան փողոց 108</t>
  </si>
  <si>
    <t xml:space="preserve">Երևանի հ.145 մանկապարտեզ ՀՈԱԿ </t>
  </si>
  <si>
    <t>(Շիրակի փող. 5 նրբ. հ.27/4,2827.67քմ, 38.4քմ)</t>
  </si>
  <si>
    <t xml:space="preserve">Երևանի հ.146 մանկապարտեզ ՀՈԱԿ </t>
  </si>
  <si>
    <t>(Չեխովի փող. հ.33, 3355.7քմ )</t>
  </si>
  <si>
    <t xml:space="preserve">Երևանի հ.147 մանկապարտեզ ՀՈԱԿ </t>
  </si>
  <si>
    <t>(Գարեգին Նժդեհ փող. հ.42, 2423.5քմ )</t>
  </si>
  <si>
    <t xml:space="preserve">Երևանի հ.144 մանկապարտեզ ՀՈԱԿ </t>
  </si>
  <si>
    <t xml:space="preserve">Երևանի հ.143 մանկապարտեզ ՀՈԱԿ </t>
  </si>
  <si>
    <t>(Չեխովի փող. հ.20, 2943.5քմ)</t>
  </si>
  <si>
    <t xml:space="preserve">Երևանի հ.142 մանկապարտեզ ՀՈԱԿ </t>
  </si>
  <si>
    <t>(Շիրակի փող. 4 նրբ. հ.5/1, 1093.85քմ )</t>
  </si>
  <si>
    <t xml:space="preserve">Երևանի հ.141 մանկապարտեզ ՀՈԱԿ </t>
  </si>
  <si>
    <t>(Մանանդյան փող. հ.7, 1455.4քմ)</t>
  </si>
  <si>
    <t xml:space="preserve">Երևանի հ.140 մանկապարտեզ ՀՈԱԿ </t>
  </si>
  <si>
    <t>(Հ.Հովհաննիսյան փող. հ.2/2, 1350.22քմ)</t>
  </si>
  <si>
    <t xml:space="preserve">Երևանի հ.139 մանկապարտեզ ՀՈԱԿ </t>
  </si>
  <si>
    <t>(Սողոմոն Տարոնցի փող. հ.28, 1418.7քմ)</t>
  </si>
  <si>
    <t xml:space="preserve">Երևանի հ.138 մանկապարտեզ ՀՈԱԿ </t>
  </si>
  <si>
    <t>(Ղարիբջանյան փող. հ.104,386քմ.44քմ, 79.79քմ, 380.87քմ, 24.17քմ )</t>
  </si>
  <si>
    <t xml:space="preserve">Երևանի հ.137 մանկապարտեզ ՀՈԱԿ </t>
  </si>
  <si>
    <t>(Պատկանյան փող. հ.20,886.4քմ )</t>
  </si>
  <si>
    <t xml:space="preserve">Երևանի հ.136 մանկապարտեզ ՀՈԱԿ </t>
  </si>
  <si>
    <t>(Մանանդյան փող. հ.24/1, 709.66քմ )</t>
  </si>
  <si>
    <t xml:space="preserve">Երևանի հ.135 մանկապարտեզ ՀՈԱԿ </t>
  </si>
  <si>
    <t>(Շիրակի փող. 4/4,369.18քմ, 372.05քմ, 82.98քմ, 51.62քմ, 24քմ )</t>
  </si>
  <si>
    <t xml:space="preserve">Երևանի հ.134 մանկապարտեզ ՀՈԱԿ </t>
  </si>
  <si>
    <t>(Եղ. Թադևոսյան փող. 2 շենք հ.57, 288.53քմ)</t>
  </si>
  <si>
    <t xml:space="preserve">Երևանի հ.133 մանկապարտեզ ՀՈԱԿ </t>
  </si>
  <si>
    <t>(Մայիսի 9 փող. հ.16,1424.2քմ )</t>
  </si>
  <si>
    <t xml:space="preserve">Երևանի հ.132 մանկապարտեզ ՀՈԱԿ </t>
  </si>
  <si>
    <t>(Հ. Հովսեփյան փող. հ.3, 653.46քմ,    29քմ )</t>
  </si>
  <si>
    <t xml:space="preserve">Երևանի հ.130 մանկապարտեզ ՀՈԱԿ </t>
  </si>
  <si>
    <t>(Ն.Չարբախ 3 փող. հ.58/5,1729.5քմ  )</t>
  </si>
  <si>
    <t xml:space="preserve">Երևանի հ.131 մանկապարտեզ ՀՈԱԿ </t>
  </si>
  <si>
    <t>(Նորագավիթ 1 փող. Հ . 95/6,3663.35քմ )</t>
  </si>
  <si>
    <t>Երևանի հ.129 մանկապարտեզ ՀՈԱԿ</t>
  </si>
  <si>
    <t xml:space="preserve"> (Հ. Հովսեփյան փող. հ.17,860.22քմ, 57.64քմ, 1.68քմ, 26.8քմ )</t>
  </si>
  <si>
    <t xml:space="preserve">Երևանի հ.128 մանկապարտեզ ՀՈԱԿ </t>
  </si>
  <si>
    <t>(Բագրատունյաց փող. 1 նրբ. հ.5,518.2քմ, 519.32քմ )</t>
  </si>
  <si>
    <t xml:space="preserve">Երևանի հ.127 մանկապարտեզ ՀՈԱԿ </t>
  </si>
  <si>
    <t>(Չեխովի փող հ.28/5,456.89քմ, 46.6քմ )</t>
  </si>
  <si>
    <t xml:space="preserve">Երևանի հ.126 մանկապարտեզ ՀՈԱԿ </t>
  </si>
  <si>
    <t>(Ֆրունզեի փող. հ.2/11, 3854.5քմ, 38.5քմ, 283.9քմ, 84.2քմ )</t>
  </si>
  <si>
    <t xml:space="preserve">Արևամանուկ ՀՈԱԿ </t>
  </si>
  <si>
    <t>(Չնքուշի փողոց 14/2, 664քմ)</t>
  </si>
  <si>
    <t xml:space="preserve">Երևանի հ.125 մանկապարտեզ ՀՈԱԿ </t>
  </si>
  <si>
    <t>(Նուբարաշեն 12 փող. հ.2/1, 880.7քմ, 28.94քմ)</t>
  </si>
  <si>
    <t xml:space="preserve">Երևանի հ.97 մանկապարտեզ ՀՈԱԿ </t>
  </si>
  <si>
    <t>(Սվաճյան փող. 16, 2460.1, 16քմ)</t>
  </si>
  <si>
    <t xml:space="preserve">Երևանի հ.96 մանկապարտեզ ՀՈԱԿ </t>
  </si>
  <si>
    <t>(Անդրանիկի փող. 91, 3840.5քմ)</t>
  </si>
  <si>
    <t xml:space="preserve">Երևանի հ.95 մանկապարտեզ ՀՈԱԿ </t>
  </si>
  <si>
    <t>(Անդրանիկի փող. 124, 4509.63)</t>
  </si>
  <si>
    <t xml:space="preserve">Երևանի հ.94 մանկապարտեզ ՀՈԱԿ </t>
  </si>
  <si>
    <t>(Անդրանիկի փող. 133/3, 4238.8քմ, 24.8քմ, 112.5քմ)</t>
  </si>
  <si>
    <t xml:space="preserve">Երևանի հ.93 մանկապարտեզ ՀՈԱԿ </t>
  </si>
  <si>
    <t>(Րաֆֆու փող. 69, 4620.3քմ)</t>
  </si>
  <si>
    <t xml:space="preserve">Երևանի հ.92 մանկապարտեզ ՀՈԱԿ </t>
  </si>
  <si>
    <t>(Սվաճյան փող.,4081.9քմ)</t>
  </si>
  <si>
    <t xml:space="preserve">Երևանի հ.91 մանկապարտեզ ՀՈԱԿ </t>
  </si>
  <si>
    <t xml:space="preserve">(Հովնաթան 11 փող., 1901.2քմ, 19.5քմ, 52քմ, 11.3քմ, 6.3քմ, 11.3քմ, 11.3քմ) </t>
  </si>
  <si>
    <t xml:space="preserve">Երևանի հ.90 մանկապարտեզ ՀՈԱԿ </t>
  </si>
  <si>
    <t>(Հովնաթան փող. հ.12, 2946.8քմ)</t>
  </si>
  <si>
    <t xml:space="preserve">Երևանի հ.89 մանկապարտեզ ՀՈԱԿ </t>
  </si>
  <si>
    <t>(Օհանովի փող. հ.45, 2636քմ)</t>
  </si>
  <si>
    <t xml:space="preserve">Երևանի հ.88 մանկապարտեզ ՀՈԱԿ </t>
  </si>
  <si>
    <t>(Արարատյան 1-ին զանգ. 6/3, 1090քմ)</t>
  </si>
  <si>
    <t xml:space="preserve">Երևանի հ.87 մանկապարտեզ ՀՈԱԿ </t>
  </si>
  <si>
    <t>(Անդրանիկի փող. 125/5,4547.75քմ )</t>
  </si>
  <si>
    <t xml:space="preserve">Երևանի Լյովա Կատվալյանի անվան հ.86 մանկապարտեզ ՀՈԱԿ </t>
  </si>
  <si>
    <t>(Հաղթանակ 12 փող. Հ.32, 4677.8քմ)</t>
  </si>
  <si>
    <t xml:space="preserve">Երևանի հ.85 մանկապարտեզ ՀՈԱԿ </t>
  </si>
  <si>
    <t>(Իսակովի պող., հ.50/6, 1912.4քմ)</t>
  </si>
  <si>
    <t xml:space="preserve">Երևանի հ.84 մանկապարտեզ ՀՈԱԿ </t>
  </si>
  <si>
    <t>(Շերամի փող. Հ.15,  3257.2քմ, 9քմ, 9քմ, 9.8քմ, )</t>
  </si>
  <si>
    <t xml:space="preserve">Երևանի հ.83 մանկապարտեզ ՀՈԱԿ </t>
  </si>
  <si>
    <t>(Անդրանիկի փող. Հ.97, 3941.3քմ)</t>
  </si>
  <si>
    <t xml:space="preserve">Երևանի հ.82 մանկապարտեզ ՀՈԱԿ </t>
  </si>
  <si>
    <t>(Հ/Ա Բ-2 թաղ, 4565.5քմ)</t>
  </si>
  <si>
    <t xml:space="preserve">Երևանի հ.81 մանկապարտեզ ՀՈԱԿ </t>
  </si>
  <si>
    <t>(Կուրղինյան փող.  նրբ. 11/5, 1862քմ, 26.4քմ)</t>
  </si>
  <si>
    <t>Երևանի Աշոտ Խաչատրյանի անվան հ.80 մանկապարտեզ ՀՈԱԿ</t>
  </si>
  <si>
    <t xml:space="preserve"> (Հաղթանակ 6 փող. Հ.34, 2479.1քմ, 6.1քմ, 50.9քմ,  71.5քմ)</t>
  </si>
  <si>
    <t xml:space="preserve">Երևանի հ.79 մանկապարտեզ ՀՈԱԿ </t>
  </si>
  <si>
    <t>(Շերամի փող.65/2, 3186.63քմ, 25.25քմ)</t>
  </si>
  <si>
    <t xml:space="preserve">Երևանի հ.78 մանկապարտեզ ՀՈԱԿ </t>
  </si>
  <si>
    <t>(Բաբաջանյան փող. 139քմ,4559.7քմ, 26.3քմ, 39.6քմ )</t>
  </si>
  <si>
    <t xml:space="preserve">Երևանի հ.77 մանկապարտեզ ՀՈԱԿ </t>
  </si>
  <si>
    <t>(Բաբաջանյան փող. 145/5, 4292քմ)</t>
  </si>
  <si>
    <t xml:space="preserve">Երևանի հ.76 մանկապարտեզ ՀՈԱԿ  </t>
  </si>
  <si>
    <t>(Րաֆֆու փող. հ.85/5 շենք, 3851.9քմ)</t>
  </si>
  <si>
    <t>Նկուղային տարածք ոչ բնակելի տարածք</t>
  </si>
  <si>
    <t xml:space="preserve"> Ոչ բնակելի տարածք</t>
  </si>
  <si>
    <t xml:space="preserve"> Սննդի սպասարկման կետ ոչ բնակելի տարածք</t>
  </si>
  <si>
    <t xml:space="preserve">Ոչ բնակելի տարածք </t>
  </si>
  <si>
    <t>ընդգրկված է, շենքի հիմնանորոգ. և տարածքի բարեկարգում Երևանի քաղաք.ծրագ.              2023 թիվ</t>
  </si>
  <si>
    <t xml:space="preserve">Բաղրամյան 51Ա (5 հարկ, նկուղ, կիսանկուղ), Կիլիկիա 4 (1 հարկ) </t>
  </si>
  <si>
    <t>Բաղրամյան 51Ա (ոչ), Կիլիկիա 4 (այո)</t>
  </si>
  <si>
    <t>թեքահարթակներ, հատուկ բազրիքներ և լուսավորություն, վերելակ, տարածքի և անցուղիների մարտչելիություն, տակտիլային հատակ, առանձնացված սանհանգույցներ բոլոր պալատներում և հարկաբաժիններում :</t>
  </si>
  <si>
    <t>1949 թ.</t>
  </si>
  <si>
    <t>ք.Երևան,                 Սեբաստիա փող. 9շ.</t>
  </si>
  <si>
    <t>ք. Երևան, Մալաթիա-Սեբաստիա, Զ. Անդրանիկի 5/9</t>
  </si>
  <si>
    <t>210000 այց 2023թ-ի դրությամբ</t>
  </si>
  <si>
    <t>__</t>
  </si>
  <si>
    <t>___</t>
  </si>
  <si>
    <t xml:space="preserve">ընդգրկված չի </t>
  </si>
  <si>
    <t>87583 այց 2023թ-ի դրությամբ</t>
  </si>
  <si>
    <t>158000 այց 2023թ-ի դրությամբ</t>
  </si>
  <si>
    <t>51896 այց 2023թ-ի դրությամբ</t>
  </si>
  <si>
    <t>հնգահարկ</t>
  </si>
  <si>
    <t>2150 աշակերտ /տարեկան/</t>
  </si>
  <si>
    <t>3մասնաշենք ․ 1-ը-2հարկանի, մյուս 2-ը 3հարկանի։</t>
  </si>
  <si>
    <t>ընդգրկված է եղել 2016թ հիմնանորոգման ծրագրում, ավարտվել է 2018թ</t>
  </si>
  <si>
    <t>ընդգրկված է եղել 2017թ հիմնանորոգման ծրագրում</t>
  </si>
  <si>
    <t>ընդգրկված է եղել 2015թ հիմնանորոգման ծրագրում և մինչ օրս ավարտված չեն</t>
  </si>
  <si>
    <t>1441 աշակերտ/տարեկան/</t>
  </si>
  <si>
    <t>2 մասնաշենք ,  1-ը 3հարկ, 2-րդը - 4հարկ։</t>
  </si>
  <si>
    <t>813 աշակերտ /տարեկան/</t>
  </si>
  <si>
    <t>328 աշակերտ/տարեկան/</t>
  </si>
  <si>
    <t>4 հարկ</t>
  </si>
  <si>
    <t>1178 աշակերտ/տարեկան/</t>
  </si>
  <si>
    <t xml:space="preserve">3հարկանի </t>
  </si>
  <si>
    <t>588 աշակերտ/տարեկան/</t>
  </si>
  <si>
    <t>468 աշակերտ/տարեկան/</t>
  </si>
  <si>
    <t>277 աշակերտ/տարեկան/</t>
  </si>
  <si>
    <t>1410 աշակերտ /տարեկան/</t>
  </si>
  <si>
    <t>2 հարկանի</t>
  </si>
  <si>
    <t>1413 աշակերտ/տարեկան/</t>
  </si>
  <si>
    <t>1340 աշակերտ /տարեկան/</t>
  </si>
  <si>
    <t>3 մասնաշենք, 2մասնաշենքը 3հարկ է, իսկ  առաջինը 2հարկ է։</t>
  </si>
  <si>
    <t>576 աշակերտ/տարեկան/</t>
  </si>
  <si>
    <t>2236 աշակերտ/տարեկան/</t>
  </si>
  <si>
    <t>2մասնաշենքը-3 հարկանի, 1-ը             2 հարկանի։</t>
  </si>
  <si>
    <t>1006 աշակերտ/տարեկան/</t>
  </si>
  <si>
    <t>2մասնաշենք, ա-2հարկ, բ մասնաշենք -3 հարկ</t>
  </si>
  <si>
    <t>Մայթ</t>
  </si>
  <si>
    <t>Հաղթանակ թաղամաս 11-րդ փողոցից դեպի  հ․ 113 դպրոց տանող ճանապարհի մայթ</t>
  </si>
  <si>
    <t>2019թ․</t>
  </si>
  <si>
    <t>Սվաճյան փողոցի մայթ(Վահան Զատիկյանի անվան այգուն կից)</t>
  </si>
  <si>
    <t>Անդրանիկի փող․ հ․ 32/1 հասցեի դիմացից մինչև հ․ 176դպրոց տանող ճանապարհի մայթ</t>
  </si>
  <si>
    <t>Անդրանիկի փող․ հ․ 71 շ-ի դիմաց(ճանապարհի մայթ)</t>
  </si>
  <si>
    <t>2017թ․</t>
  </si>
  <si>
    <t>Անդրանիկի փող․ հհ․13, 15 շենքերի դիմաց(ճանապարհի մայթ)</t>
  </si>
  <si>
    <t>մայթ</t>
  </si>
  <si>
    <t>Անդրանիկի փող․ հ․ 19 պոլիկլինիկայի դիմաց(ճանապարհի մայթ)</t>
  </si>
  <si>
    <t>Րաֆֆու փողոցի մայթ( Վ․Զատիկյանի անվան այգուն կից)</t>
  </si>
  <si>
    <t>Հ․ 92 դպրոցին կից մայթ (ճանապարհի մայթ)</t>
  </si>
  <si>
    <t xml:space="preserve">լավ </t>
  </si>
  <si>
    <t>Հ․ 11 դպրոցի դիմացի ճանապարհին կից մայթ</t>
  </si>
  <si>
    <t>2022թ․</t>
  </si>
  <si>
    <t>Կուրղինյան նրբանցքի մայթ</t>
  </si>
  <si>
    <t>2023թ․</t>
  </si>
  <si>
    <t>Միքայելյան փող․ հ 70, 72 շենքերի դիմացի ճանապարհի մայթ</t>
  </si>
  <si>
    <t>Շերամի փողոցից դեպի Հաղթանակ թաղամասի 2-րդ փողոց տանող ճանապարհի ձախակողմյան մայթ</t>
  </si>
  <si>
    <t>Անցուղիներ</t>
  </si>
  <si>
    <t>Րաֆֆու փողոցի միջնամասում գտնվող սիզամարգերի անցուղիներ՝ 12 հատ</t>
  </si>
  <si>
    <t>Շերամի փ․ հ․ 77 շ-ի ուղղության ճանապարհին կից սիզամարգի անցուղի</t>
  </si>
  <si>
    <t>Վերգետնյա անցումներ</t>
  </si>
  <si>
    <t>Իսակովի պողոտա՝ Ոստիկանության ակադեմիայի դիմաց</t>
  </si>
  <si>
    <t>2008թ․</t>
  </si>
  <si>
    <t>Սեբաստիա փ․ հ․ 89 դպրոցի դիմաց</t>
  </si>
  <si>
    <t>2009թ․</t>
  </si>
  <si>
    <t>Բաբաջանյան փող․ հ․ 29/1</t>
  </si>
  <si>
    <t>2010թ․</t>
  </si>
  <si>
    <t>Իսակովի պողոտա &lt;Տոյոտա &gt; ավտոմեքենաների սրահի դիմաց</t>
  </si>
  <si>
    <t>2014թ․</t>
  </si>
  <si>
    <t>Փողոցների կառուցում</t>
  </si>
  <si>
    <t>Մոնթե Մելքոնյան փողոց</t>
  </si>
  <si>
    <t>2015թ․</t>
  </si>
  <si>
    <t>3 հարկ</t>
  </si>
  <si>
    <t>1 454</t>
  </si>
  <si>
    <t>3</t>
  </si>
  <si>
    <t>3հարկ,2հարկ</t>
  </si>
  <si>
    <t>Ընդգրկված չէ</t>
  </si>
  <si>
    <t xml:space="preserve">թեքահարթակներ`0%, հատուկ բազրիքներ`0%,լուսավորություն՝10%, վերելակ՝0%, վերհան սարք`0%, տարածքի և անցուղիների մատչելիություն՝0%, տակտիլային հատակ՝0%, հաշմանդամ.ունեցողների համար առանձնացված սանհանգույցներ  բոլոր հարկաբաժիններում՝ 0%, </t>
  </si>
  <si>
    <t xml:space="preserve">հատուկ բազրիքներ և լուսավորություն՝10%,տարածքի և անցուղիների մատչելիություն՝5%, ընդհանուր 15% </t>
  </si>
  <si>
    <t>3%</t>
  </si>
  <si>
    <t>2017Թ. Հիմավերանորոգում</t>
  </si>
  <si>
    <t>2021 թ․-ից հիմնանորոգվում է</t>
  </si>
  <si>
    <t>2024-2025թթ</t>
  </si>
  <si>
    <t>650 փաստացի հզորություն
310 սաները և աշխատակազմ</t>
  </si>
  <si>
    <t>1500-2000</t>
  </si>
  <si>
    <t>նկուղ, 
   1 հարկ, 2 հարկ, 3 հարկ</t>
  </si>
  <si>
    <t>203 աշակերտ</t>
  </si>
  <si>
    <t xml:space="preserve">1784 աշակերտ
186 աշխատակից
</t>
  </si>
  <si>
    <t>հիմնական մասնաշենք -4 հարկ
աջակողմյան  -5 հարկ
ձախակողմյան - 3 հարկ</t>
  </si>
  <si>
    <t>550/264</t>
  </si>
  <si>
    <t>3 հարկ+նկուղ</t>
  </si>
  <si>
    <t xml:space="preserve">1150 փաստացի  հզորություն
/ 350աշակերտ և 45 աշխատակից </t>
  </si>
  <si>
    <t>հատուկ բազրիքներ և լուսավորություն՝10%,տարածքի և անցուղիների մատչելիություն՝ 5%,</t>
  </si>
  <si>
    <t>Քաղաքապետարանի ֆինանսավորմամբ վերակառուցվել է հաստատության տանիքը՝ 2023թ. օգոստոս-նոյեմբեր ամիսների ընթացքում</t>
  </si>
  <si>
    <t>թեքահարթակներ`5%, հատուկ բազրիքներ և լուսավորություն՝0%, վերելակ՝ 0%, վերհան սարք`0%, տարածքի և անցուղիների մատչելիություն՝ 0%- տարածքը անանցանելի է, մեքենաները պարբերաբար փակում են դպրոցի մուտքը, 
տակտիլային հատակ՝ 0%, հաշմանդամ.ունեցողների համար առանձնացված սանհանգույցներ  բոլոր հարկաբաժիններում՝ -առաջին հարկ․1հատ 20%</t>
  </si>
  <si>
    <t>ընգրկված չէ</t>
  </si>
  <si>
    <t>թեքահարթակներ 0%, հատուկ բազրիքներ 0%, լուսավորություն 0%, վերելակ 0%, վերհան սարք 0%,տարածքի և անցուղիների մատչելիություն 5%, տակտիլային հատակ 0%,հաշմանդամություն ունեցողների համար առանձնացված սանհանգույցներ 0%,</t>
  </si>
  <si>
    <t>թեքահարթակներ`5%, հատուկ բազրիքներ և լուսավորություն՝0%, վերելակ՝ 0%, վերհան սարք`0%, տարածքի և անցուղիների մատչելիություն՝ 0%, տակտիլային հատակ՝ 0%, հաշմանդամ.ունեցողների համար առանձնացված սանհանգույցներ  բոլոր հարկաբաժիններում՝ 0%</t>
  </si>
  <si>
    <t>թեքահարթակներ 5 %</t>
  </si>
  <si>
    <t>որևէ ծրագրում ընդգրկված չէ</t>
  </si>
  <si>
    <t>մոտ 2000</t>
  </si>
  <si>
    <t>1-ին մասնաշենք  3հարկ              2-րդ մասնաշենք 4հարկ</t>
  </si>
  <si>
    <t>4 և ավելի</t>
  </si>
  <si>
    <t xml:space="preserve">1-ին մասնաշենք՝4,
 2-րդ մասնաշենք՝ 3   </t>
  </si>
  <si>
    <t>տարրական - 3 հարկ  
հիմն. - 4 հարկ</t>
  </si>
  <si>
    <t>1-ին մասնաշենք- 4 հ   
 2-րդ մասնաշենք-2 հ</t>
  </si>
  <si>
    <t xml:space="preserve">թեքահարթակ 0%, հատուկ բազրիկներ և լուսավորություն 10 % , տարածքի և անցուղիների մատչելիություն 0 %, տակտիլային հատակ 0%, հաշմանդամություն ունեցողների սանհանգույց 0%, </t>
  </si>
  <si>
    <t>վերակառուցման ծրագրում ընդգրկված չէ</t>
  </si>
  <si>
    <t>տվյալ ժամանակահատվածում չի ընդգրկվել</t>
  </si>
  <si>
    <t>առկա է ԿԳՄՍՆ գրությունը դպրոցի մարզադահլիճը մինչև 2026թ..հիմնանորոգվող 300 դպրոցների  ցանկում ընդգրկելու մասին</t>
  </si>
  <si>
    <t>0 %</t>
  </si>
  <si>
    <r>
      <t>0</t>
    </r>
    <r>
      <rPr>
        <sz val="10"/>
        <color theme="1"/>
        <rFont val="Calibri"/>
        <family val="2"/>
        <charset val="204"/>
      </rPr>
      <t>%</t>
    </r>
  </si>
  <si>
    <t>45% -թեքահարթակներ, տակտիլային հատակ, հաշմանդամ.ունեցողների համար առանձնացված սանհանգույց, լուսավորություն</t>
  </si>
  <si>
    <t xml:space="preserve">դպրոցը ընդգրկված չէ որևէ ծրագրում </t>
  </si>
  <si>
    <t>հիմնանորոգման փուլում է 2022 թ.-ից</t>
  </si>
  <si>
    <t>2018-2023թթ. վերակառուցման կամ կառուցման ծրագրերում ներառված չէ, վթարային լինելու պատճառով մանկապարտեզը 2024թ․ մարտ ամսից չի գործում</t>
  </si>
  <si>
    <t>2018-23թթ․ վերանորոգման որևէ ծրագրում ընդգրկված չի եղել</t>
  </si>
  <si>
    <t>ընդգրկվել է  ՄԱԿ-ի կողմից հիմնանորոգման 2024թ․ ծրագրում</t>
  </si>
  <si>
    <t>2017թ հիմնանորոգվել է Երևանի քաղաքապետարանի ծրագրով</t>
  </si>
  <si>
    <t>2014թ․ հիմնանորոգվել է Երևանի քաղաքապետարանի ծրագրով</t>
  </si>
  <si>
    <t>լուսավորություն՝ 5%, տարածքի և անցուղիների մատչելիություն՝ 5%</t>
  </si>
  <si>
    <t>ընդգրկված է՝</t>
  </si>
  <si>
    <t>830 աշակերտ</t>
  </si>
  <si>
    <t>780 աշակերտ</t>
  </si>
  <si>
    <t>2020 թվականին քանդվել է և 2023թ. կառուցվել նորը</t>
  </si>
  <si>
    <t>վերանորոգվում է 2023թ.</t>
  </si>
  <si>
    <t>հիմնանորոգվել է 2021թ․ Երևանի քաղաքապետարանի կողմից</t>
  </si>
  <si>
    <t>Եվրոպական ներդրումային բանկի աջակցությամբ իրականացվող Երևանի էներգաարդյունավետության առաջին ծրագիր 2021-2023թթ</t>
  </si>
  <si>
    <t>2019թ.-2020թ.</t>
  </si>
  <si>
    <t>կառուցման տարեթիվը ճշտել չի հաջողվել</t>
  </si>
  <si>
    <t>1980-90 թվականներ</t>
  </si>
  <si>
    <t>1961</t>
  </si>
  <si>
    <t>Նույն հասցեով տարբեր նկուղներ են գտնվում</t>
  </si>
  <si>
    <t>Շենքի բակային տարածք</t>
  </si>
  <si>
    <t>Կրպակ, կառուցման տարեթիվը ճշտել չի հաջողվել</t>
  </si>
  <si>
    <t>Դատարկ տարածք</t>
  </si>
  <si>
    <t>Մետրոպոլիտենի վարչական շեբք</t>
  </si>
  <si>
    <t>Տարածքը ցանկապատված է</t>
  </si>
  <si>
    <t>2000</t>
  </si>
  <si>
    <t>Կրպակ կառուցելու տարեթիվը ճշտել չի հաջողվել</t>
  </si>
  <si>
    <t>Թունել 2000-ականներին</t>
  </si>
  <si>
    <t>Գրադարան</t>
  </si>
  <si>
    <t>1970-ական թվականներ</t>
  </si>
  <si>
    <t>Տարածք</t>
  </si>
  <si>
    <t>Ազատ տարածք</t>
  </si>
  <si>
    <t>1976թ Հատակագիծ չկա, տեղադիրքը հնարավոր չի եղել ճշտել</t>
  </si>
  <si>
    <t>Հատակագիծ չկա, տեղադիրքը հնարավոր չի եղել ճշտել</t>
  </si>
  <si>
    <t xml:space="preserve">1967թ Տարածք </t>
  </si>
  <si>
    <t>1985</t>
  </si>
  <si>
    <t>1980-ական թվականներ</t>
  </si>
  <si>
    <t>1970-80 թվականներ</t>
  </si>
  <si>
    <t>1962</t>
  </si>
  <si>
    <t>1970 ական թվականներ</t>
  </si>
  <si>
    <t>1960-70 ական թվականներ</t>
  </si>
  <si>
    <t>սիզամագ</t>
  </si>
  <si>
    <t>1970-80-ական թվականներ</t>
  </si>
  <si>
    <t>1984</t>
  </si>
  <si>
    <t>վերանորոգվել է</t>
  </si>
  <si>
    <t>2021-22թթ վերանորոգվել է</t>
  </si>
  <si>
    <t>2018-2023թթ վերակառուցման կամ կառուցման ծրագրեր չի եղել</t>
  </si>
  <si>
    <t>գտնվում  է  հիմնանորոգման փուլում</t>
  </si>
  <si>
    <t>բավարար                             ( 2-րդ հարկում թեքահարթակ չկա)</t>
  </si>
  <si>
    <t>վերակառուցվում է, ընդգրկված է</t>
  </si>
  <si>
    <t>0 սան</t>
  </si>
  <si>
    <r>
      <rPr>
        <b/>
        <sz val="10"/>
        <color theme="1"/>
        <rFont val="GHEA Grapalat"/>
        <family val="3"/>
      </rPr>
      <t xml:space="preserve">մայթ - անցուղի </t>
    </r>
    <r>
      <rPr>
        <sz val="10"/>
        <color theme="1"/>
        <rFont val="GHEA Grapalat"/>
        <family val="3"/>
      </rPr>
      <t>Կ.Ուլնեցի,Հասրաթյան,Պ.Սևակ,Ծ.Աղբյուր /</t>
    </r>
    <r>
      <rPr>
        <b/>
        <sz val="10"/>
        <color theme="1"/>
        <rFont val="GHEA Grapalat"/>
        <family val="3"/>
      </rPr>
      <t xml:space="preserve">թեքահարթակների կառուցում-վերակառուցում </t>
    </r>
    <r>
      <rPr>
        <sz val="10"/>
        <color theme="1"/>
        <rFont val="GHEA Grapalat"/>
        <family val="3"/>
      </rPr>
      <t xml:space="preserve">հետիոտնային անցումների մոտ վարչական շրջանի ամբողջ տարածքով </t>
    </r>
  </si>
  <si>
    <t>բարեկարգվել է 2018թ.-ից -2023թ</t>
  </si>
  <si>
    <t>Կ.Ուլնեցի -Դ.Անհաղթ խաչմերուկ, Ներսիսյան փողոց</t>
  </si>
  <si>
    <t>հիմնանորոգման ավարտական փուլ</t>
  </si>
  <si>
    <t>70%</t>
  </si>
  <si>
    <t>Ընդգրկված է ՀՀ քաղաքաշինության կոմիտեի ծրագրում</t>
  </si>
  <si>
    <t>Կառուցվել է Հայաստանի տարածքային զարգացման հիմնադրամի ծրագրով</t>
  </si>
  <si>
    <t>60%</t>
  </si>
  <si>
    <t>Ընդգրկված  չէ</t>
  </si>
  <si>
    <t>Ընդգրկված է Հայաստանի տարածքային զարգացման հիմնադրամի ծրագրում</t>
  </si>
  <si>
    <t>4 և ավել հարկանի</t>
  </si>
  <si>
    <r>
      <t xml:space="preserve">          </t>
    </r>
    <r>
      <rPr>
        <sz val="10"/>
        <color theme="1"/>
        <rFont val="GHEA Grapalat"/>
        <family val="3"/>
      </rPr>
      <t xml:space="preserve"> 2 հարկանի</t>
    </r>
  </si>
  <si>
    <t xml:space="preserve">    4 և ավել հարկանի</t>
  </si>
  <si>
    <t xml:space="preserve">     4 և ավել հարկանի</t>
  </si>
  <si>
    <t>Վերակառուցվել է Հայաստանի զարգացման հիմնադրամի ծրագրում</t>
  </si>
  <si>
    <t>Նոր - Արեշ 8փ. 56 տուն 9598.00 քմ</t>
  </si>
  <si>
    <t>1954թ․</t>
  </si>
  <si>
    <t xml:space="preserve">        4 և ավել հարկանի</t>
  </si>
  <si>
    <t>Հիմնանորոգվել է Հայաստանի տարածքային զարգացման հիմնադրամի ծրագրում</t>
  </si>
  <si>
    <t xml:space="preserve">Վերակառուցվել է ՀՀ Քաղաքաշինության կոմիտեի ծրագրով </t>
  </si>
  <si>
    <t>Ընդգրկված է</t>
  </si>
  <si>
    <r>
      <t>թեքահարքակ 0</t>
    </r>
    <r>
      <rPr>
        <sz val="12"/>
        <color theme="1"/>
        <rFont val="Calibri"/>
        <family val="2"/>
        <charset val="204"/>
      </rPr>
      <t>%</t>
    </r>
    <r>
      <rPr>
        <sz val="12"/>
        <color theme="1"/>
        <rFont val="GHEA Grapalat"/>
        <family val="3"/>
      </rPr>
      <t xml:space="preserve">, </t>
    </r>
    <r>
      <rPr>
        <sz val="10"/>
        <color theme="1"/>
        <rFont val="GHEA Grapalat"/>
        <family val="3"/>
      </rPr>
      <t xml:space="preserve"> բազրիքներ և լուսավորություն 10</t>
    </r>
    <r>
      <rPr>
        <sz val="10"/>
        <color theme="1"/>
        <rFont val="Calibri"/>
        <family val="2"/>
        <charset val="204"/>
      </rPr>
      <t>%</t>
    </r>
    <r>
      <rPr>
        <sz val="10"/>
        <color theme="1"/>
        <rFont val="GHEA Grapalat"/>
        <family val="3"/>
      </rPr>
      <t xml:space="preserve">, վերելակ 0, </t>
    </r>
    <r>
      <rPr>
        <sz val="10"/>
        <color theme="1"/>
        <rFont val="Calibri"/>
        <family val="2"/>
        <charset val="204"/>
      </rPr>
      <t xml:space="preserve"> </t>
    </r>
    <r>
      <rPr>
        <sz val="10"/>
        <color theme="1"/>
        <rFont val="GHEA Grapalat"/>
        <family val="3"/>
      </rPr>
      <t>վերհան սարք 0</t>
    </r>
    <r>
      <rPr>
        <sz val="10"/>
        <color theme="1"/>
        <rFont val="Calibri"/>
        <family val="2"/>
        <charset val="204"/>
      </rPr>
      <t xml:space="preserve">%, </t>
    </r>
    <r>
      <rPr>
        <sz val="10"/>
        <color theme="1"/>
        <rFont val="GHEA Grapalat"/>
        <family val="3"/>
      </rPr>
      <t>տարածքի և անցուղիների մատչելիություն 5 %</t>
    </r>
  </si>
  <si>
    <t>Շահագործվող օբյեկտների փաստացի հզորությունը (սաների, աշակերտների, բուժհաստատության այցելուների, հասարակական օբյեկտի աշխատակիցների/այցելուների թվաքանակը՝ մոտավոր), մայթերի, փողոցների, գետնացումների շահագործվող կամ չշահագործվող լինելը</t>
  </si>
  <si>
    <t>Շահագործվող օբյեկտների հարկայնությունը , մայթերի, փողոցների, գետնացումների վերգետնյա կամ ստորգետնյա կամ համակցված լինելը</t>
  </si>
  <si>
    <t xml:space="preserve">70% </t>
  </si>
  <si>
    <t>Երևանի քաղաքապետարանի 2023թ հիմնանորոգման ծրագրով</t>
  </si>
  <si>
    <t>I (հրատապ)</t>
  </si>
  <si>
    <t xml:space="preserve">I (հրատապ) </t>
  </si>
  <si>
    <t xml:space="preserve">II (առաջնահերթ) </t>
  </si>
  <si>
    <t>II (առաջնահերթ)</t>
  </si>
  <si>
    <t>I (հրատապ) -</t>
  </si>
  <si>
    <t>Դավթաշեն 2-րդ թաղամաս</t>
  </si>
  <si>
    <t>Դավթաշեն 4-րդ թաղամաս</t>
  </si>
  <si>
    <t>Դավթաշեն 1-ին թաղամաս</t>
  </si>
  <si>
    <t xml:space="preserve">Դավթաշեն 4-րդ թաղամաս </t>
  </si>
  <si>
    <t>ք. Երևան, Զորավար Անդրանիկի փողոց Բ-2 թաղամաս</t>
  </si>
  <si>
    <t>ք.Երևան,  Մալաթիա-Սեբաստիա,   Սեբաստիա փ. 19 շենք</t>
  </si>
  <si>
    <t>ք.Երևան, Մալաթիա-Սեբաստիա  Վ․ Վանթյան փողոց  43</t>
  </si>
  <si>
    <t>ք․ Երևան, Ծերենցի 72 ա</t>
  </si>
  <si>
    <t>ք.Երևան,Հաղթանակ թաղամաս,6 փ․51 շենք</t>
  </si>
  <si>
    <t>ք.Երևան,Արարատյան 2-րդ զանգված</t>
  </si>
  <si>
    <t>ք․ Երևան, Տիչինա 2-րդ նրբ.121</t>
  </si>
  <si>
    <t>ք․ Երևան,Արարատյան 1-ին զանգված</t>
  </si>
  <si>
    <t>ք․ Երևան, Զ.Անդրանիկի փողոց 4</t>
  </si>
  <si>
    <t>ք․ Երևան, Սվաճյան 42</t>
  </si>
  <si>
    <t>ք․ Երևան, Հովնաթան 33</t>
  </si>
  <si>
    <t>ք․ Երևան,Մալաթիա-Սեբաստիա, Օհանով 72</t>
  </si>
  <si>
    <t>ք. ԵրևանԱ.Բաբաջանյան 4</t>
  </si>
  <si>
    <t xml:space="preserve">  ք․ Երևան,Անդրանիկի  83</t>
  </si>
  <si>
    <t>շահագործվող է</t>
  </si>
  <si>
    <t>համակցված է</t>
  </si>
  <si>
    <t>(Մաշտոցի 33,  3476քմ)</t>
  </si>
  <si>
    <t>(Իսահակյան 30, 3613քմ)</t>
  </si>
  <si>
    <t>(Ալ․ Մանուկյան 3, 3216.24քմ)</t>
  </si>
  <si>
    <t xml:space="preserve">(Փ.Բուզանդի 107, 3164.5քմ) </t>
  </si>
  <si>
    <t>(Գրիգոր Լուսավորիչ 7, 3667քմ)</t>
  </si>
  <si>
    <t>(Կենտրոն, Մոսկովյան 17, 7665.8քմ)</t>
  </si>
  <si>
    <t>(Չարենցի 75,  2582.70  քմ)</t>
  </si>
  <si>
    <t>(Արշակունյաց 20, 4944.4քմ)</t>
  </si>
  <si>
    <t>(Եր. Քոչար 12/1, 10328.4քմ)</t>
  </si>
  <si>
    <t>(Մաշտոցի 2/1 )</t>
  </si>
  <si>
    <t>(Տերյան 54, 5570քմ)</t>
  </si>
  <si>
    <t>(Այգեստան 9/4ա, 7514քմ)</t>
  </si>
  <si>
    <t>(Պարոնյան 3, 3787,65քմ)</t>
  </si>
  <si>
    <t>(Նար-Դոս 38, 6500.30քմ)</t>
  </si>
  <si>
    <t>(Ծխախոտագործների 1, 1980.5քմ)</t>
  </si>
  <si>
    <t>(Վարդանանաց 30, 3824.90քմ)</t>
  </si>
  <si>
    <t>(Տիգրան Մեծի 26ա, 4728.59քմ)</t>
  </si>
  <si>
    <t>(Բաղրամյան պող., 16 4815 + 720 (2-րդ մասնաշենք)</t>
  </si>
  <si>
    <t>(Ամիրյան 9, 4107.44քմ )</t>
  </si>
  <si>
    <t>(Հանրապետության 72, 3881.3քմ)</t>
  </si>
  <si>
    <t>(Ծովակալ Իսակովի 2/1, 3281քմ )</t>
  </si>
  <si>
    <t>Լեո 17, 1630,64քմ</t>
  </si>
  <si>
    <t>Տիգրան Մեծ պող. 36ա, 3166,6քմ</t>
  </si>
  <si>
    <t>Սարի թաղի ստորաբաժանում, 870 քմ</t>
  </si>
  <si>
    <t>Մոսկովյան 13, 2418,3քմ</t>
  </si>
  <si>
    <t>Հանրապետության,Վարդանանց խաչմերուկ</t>
  </si>
  <si>
    <t>2023թ.</t>
  </si>
  <si>
    <t>Թեքահարթակներ</t>
  </si>
  <si>
    <t>Սարալանջի խաչմերուկ</t>
  </si>
  <si>
    <t>Եր. Քոչար փողոց</t>
  </si>
  <si>
    <t>Վարդանանց, Քոչար խաչմերուկ</t>
  </si>
  <si>
    <t xml:space="preserve">Եր. Քոչար, Կոր խաչմերուկ </t>
  </si>
  <si>
    <t xml:space="preserve">Եր. Քոչար, Քաջազնունի խաչմերուկ </t>
  </si>
  <si>
    <t>Ալ. Մանուկյան փողոց</t>
  </si>
  <si>
    <t>Սայաթ-Նովա 40/1</t>
  </si>
  <si>
    <t>Չարենց 66</t>
  </si>
  <si>
    <t>Չարենց, Սայաթ-Նովա Խաչմերուկ</t>
  </si>
  <si>
    <t>Թումանյան 39</t>
  </si>
  <si>
    <t>Թումանյան 37</t>
  </si>
  <si>
    <t>Թումանյան 35</t>
  </si>
  <si>
    <t>Թումանյան 33</t>
  </si>
  <si>
    <t>Թումանյան 31</t>
  </si>
  <si>
    <t>Վ. Բրյուսովի անվ. Համալսարան</t>
  </si>
  <si>
    <t>Արամի փողոց</t>
  </si>
  <si>
    <t>Չարենցի 103</t>
  </si>
  <si>
    <t>Հերացի, Սարալանջ խաչմերուկ</t>
  </si>
  <si>
    <t>Արշակունյաց  43</t>
  </si>
  <si>
    <t>Ավան, Մարշալ Խուդյակովի փող., 44 շենք</t>
  </si>
  <si>
    <t xml:space="preserve">Աճառյան փողոց 5 շենք </t>
  </si>
  <si>
    <t>Աճառյան փողոց 1-ին փակուղի, 15 շենք</t>
  </si>
  <si>
    <t>Ավան, Իսահակյան թաղամաս</t>
  </si>
  <si>
    <t>Ավան, Դուրյան թաղամաս, 3/24 շենք</t>
  </si>
  <si>
    <r>
      <t xml:space="preserve">Ավան-Առինջ, 2-րդ միկրոշրջան </t>
    </r>
    <r>
      <rPr>
        <sz val="10"/>
        <color theme="1"/>
        <rFont val="Calibri"/>
        <family val="2"/>
        <charset val="204"/>
      </rPr>
      <t>(</t>
    </r>
    <r>
      <rPr>
        <sz val="9"/>
        <color theme="1"/>
        <rFont val="GHEA Grapalat"/>
        <family val="3"/>
      </rPr>
      <t>թիվ 55 մանկապարտեզի  հարևանությամբ</t>
    </r>
    <r>
      <rPr>
        <sz val="9"/>
        <color theme="1"/>
        <rFont val="Calibri"/>
        <family val="2"/>
        <charset val="204"/>
      </rPr>
      <t>)</t>
    </r>
  </si>
  <si>
    <t>Ավան, Մարշալ Խուդյակովի փող., 153 շենք</t>
  </si>
  <si>
    <t xml:space="preserve">Աճառյան փողոց </t>
  </si>
  <si>
    <t>Շահագործվող</t>
  </si>
  <si>
    <t>վերգետնյա</t>
  </si>
  <si>
    <t xml:space="preserve"> լուսավորություն՝ 5%, տարածքի և անցուղիների մատչելիություն՝ 5%</t>
  </si>
  <si>
    <t xml:space="preserve">ընդգրկված չէ </t>
  </si>
  <si>
    <t>Նազարբեկյան 17</t>
  </si>
  <si>
    <t>Մարգարյան 9</t>
  </si>
  <si>
    <t>Ֆուչիկի փող. 2 նրբ. 11</t>
  </si>
  <si>
    <t xml:space="preserve">Սիլիկյան թաղ. 10 փող. </t>
  </si>
  <si>
    <t>Լուկաշինի 1 փող. 5</t>
  </si>
  <si>
    <t>Արզումանյան փողոց 5</t>
  </si>
  <si>
    <t>Էստոնական 8ա</t>
  </si>
  <si>
    <t>Արզումանյան 22</t>
  </si>
  <si>
    <t>Մարգարյան 30ա</t>
  </si>
  <si>
    <t>Լուկաշինի փող. 6</t>
  </si>
  <si>
    <t>Առաքելյան 47</t>
  </si>
  <si>
    <t>Բաշինջաղյան 2 նրբ․</t>
  </si>
  <si>
    <t>Շիրազի 11</t>
  </si>
  <si>
    <t>Բաշինջաղյան 1 նրբ․</t>
  </si>
  <si>
    <t>Բեկնազարյան 5/1</t>
  </si>
  <si>
    <t>Նորաշեն 49</t>
  </si>
  <si>
    <t>Տիգրան Մեծ 42</t>
  </si>
  <si>
    <t>Գ․ Մուշական</t>
  </si>
  <si>
    <t>Ջրաշեն 1փ․41</t>
  </si>
  <si>
    <t>Նոր Արեշ26փ․45</t>
  </si>
  <si>
    <t>Սարի Թաղ3փ․44</t>
  </si>
  <si>
    <t>Սասունցի Դավթի2</t>
  </si>
  <si>
    <t>Նոր Արեշ 5փ․2</t>
  </si>
  <si>
    <t>Վարդաշեն 3փ․</t>
  </si>
  <si>
    <t>Սասուցի Դավթի 78</t>
  </si>
  <si>
    <t>Տիգրան Մեծ 38</t>
  </si>
  <si>
    <t>Սարի Թաղ 5փ․67</t>
  </si>
  <si>
    <t>Էրեբունի 16</t>
  </si>
  <si>
    <t>Նոր Արեշ 35փ․2</t>
  </si>
  <si>
    <t>Ավանեսովի 10</t>
  </si>
  <si>
    <t>Սարի Թաղի 28փ․1</t>
  </si>
  <si>
    <t>Խաղաղ Դոնի25</t>
  </si>
  <si>
    <t>Նոր Արեշ 7փ․1</t>
  </si>
  <si>
    <t>Մ․ Խորենացի 207</t>
  </si>
  <si>
    <t>ք.Երևան,Շենգավիթ Գ.Նժդեհի փողոց 11</t>
  </si>
  <si>
    <t>ք․Երևան,Բագրատունյաց 32</t>
  </si>
  <si>
    <t>ք․ Երևան,Արտաշիսյան 52</t>
  </si>
  <si>
    <t>ք․ Երևան,Հ.Հովսեփյան 2</t>
  </si>
  <si>
    <t>Ք Երևան, Սևանի-132</t>
  </si>
  <si>
    <t>ք․ Երևան,Գ.Նժդեհի փողոց N22</t>
  </si>
  <si>
    <t>ք․ Երևան Շևչենկո 34/1</t>
  </si>
  <si>
    <t>ք․ Երևան,Շիրակի 3</t>
  </si>
  <si>
    <t>ք. Երևան,Բագրատունյաց 9</t>
  </si>
  <si>
    <t>ք․ Երևան Արարատյան 26</t>
  </si>
  <si>
    <t>ք. Երևան,Բագրատունյաց 23</t>
  </si>
  <si>
    <t>ք. Երևան, Ներքին Շենգավիթ 12փ. 13շ</t>
  </si>
  <si>
    <t xml:space="preserve"> ք.Երևան, Շենգավիթ  Հ. Հովհաննիսյան 30</t>
  </si>
  <si>
    <t>ք. ԵրևանՀրաչյա Քոչար 29 շ.</t>
  </si>
  <si>
    <t>ք․ Երևան, Նորագավիթ 1 փ․, 97շ․</t>
  </si>
  <si>
    <t>ք․ Երևան, Ներքին Չարբախ,3-րդ փ.,1</t>
  </si>
  <si>
    <t>ք.Երևան, 
Սողոմոն Տարոնցի 11</t>
  </si>
  <si>
    <t>ք. Երևան,Սողոմոն Տարոնցի 17</t>
  </si>
  <si>
    <t>ք. Երևան, Նորագավիթ 1-ին փողոց,99 շ.</t>
  </si>
  <si>
    <t>ք. Երևան, Վերին  Շենգավիթ  2-րդ փ.9շ.</t>
  </si>
  <si>
    <t>ք. Երևան, Ֆրունզե 4</t>
  </si>
  <si>
    <t>ք.Երևանի Շենգավիթ  Շիրակի 2 նրբանցք 5 շենք</t>
  </si>
  <si>
    <t>ք․ Երևան,Աէրացիա, Շիրակի 5 -րդ նրբանցք, շ. 19</t>
  </si>
  <si>
    <t>ք․ Երևան, Հայկ Հովսեփյան 4</t>
  </si>
  <si>
    <t>Ն.Շենգավիթ 11փ.35/3շ.
1584.1 Քմ</t>
  </si>
  <si>
    <t>Շահամիրյանների փողոց, 32 շենք / Նորագավիթ 1-ին փողոց, 95/6 շենք</t>
  </si>
  <si>
    <t>Արտաշիսյան պողոտա, 46Ա շենք</t>
  </si>
  <si>
    <t>Կարմիր Բլուր փողոց, 27 շենք</t>
  </si>
  <si>
    <t>Արշակունյաց պողոտա, 43 շենք</t>
  </si>
  <si>
    <t>Արշակունյաց պող․ 30.32 հասցեների հարևանությամբ</t>
  </si>
  <si>
    <t>Վերգետնյա միահարկ</t>
  </si>
  <si>
    <t>Արտաշատի խճուղի</t>
  </si>
  <si>
    <t>2016թ.</t>
  </si>
  <si>
    <t>Գ․Նժդեհի 1/1</t>
  </si>
  <si>
    <t>Ստորգետնյա միահարկ</t>
  </si>
  <si>
    <t xml:space="preserve"> Ստորգետնյա անցում </t>
  </si>
  <si>
    <t>Գ.Նժդեհի փ.-Արշակունյաց պող. Խաչմերուկ</t>
  </si>
  <si>
    <t>1960-ական թվականներ</t>
  </si>
  <si>
    <t>Գ.Նժդեհի փ.16/1</t>
  </si>
  <si>
    <t>1970-80-ականներ</t>
  </si>
  <si>
    <t>Արշակունյաց 127</t>
  </si>
  <si>
    <t>Բագրատունյաց 71</t>
  </si>
  <si>
    <t>(Նուբարաշեն 13 փող. հ.1, 7117.5քմ,)</t>
  </si>
  <si>
    <t>(Նուբարաշեն 11 փող. հ.1, 5225քմ,)</t>
  </si>
  <si>
    <t>Նոր Արեշ, 22-րդ փողոց, 63/1 շենք</t>
  </si>
  <si>
    <t>2019 թվականին ավարտվել է վերակառուցման աշխատանքները</t>
  </si>
  <si>
    <t xml:space="preserve">մայթ - անցուղի Կ.Ուլնեցի,Հասրաթյան,Պ.Սևակ,Ծ.Աղբյուր /թեքահարթակների կառուցում-վերակառուցում հետիոտնային անցումների մոտ վարչական շրջանի ամբողջ տարածքով </t>
  </si>
  <si>
    <t>Դավիթ Անհաղթ փող.</t>
  </si>
  <si>
    <t>Ազատության պող.</t>
  </si>
  <si>
    <t>շահագործվող է          բավարար</t>
  </si>
  <si>
    <t>մայթերի և փողոցների համակցվածությունը բավարար է</t>
  </si>
  <si>
    <t>Շահագործվում է</t>
  </si>
  <si>
    <t>Վերգետնյա</t>
  </si>
  <si>
    <t>Հր. Ներսիսյան 7</t>
  </si>
  <si>
    <t>Հր. Ներսիսյան 7/2</t>
  </si>
  <si>
    <t>Հր. Ներսիսյան 7/1</t>
  </si>
  <si>
    <t>Դրոյի 17</t>
  </si>
  <si>
    <t>Մ.Ավետիսյան 89</t>
  </si>
  <si>
    <t>Դրոյի 11</t>
  </si>
  <si>
    <t>Վարշավյան 45</t>
  </si>
  <si>
    <t>Քանաքեռի 14</t>
  </si>
  <si>
    <t>Ծ.Աղբյուրի 21</t>
  </si>
  <si>
    <t>Ֆանարջյան 15</t>
  </si>
  <si>
    <t>Պ.Սևակի 89</t>
  </si>
  <si>
    <t>Լեփսիուսի 6</t>
  </si>
  <si>
    <t>Կ.Ուլնեցու 1</t>
  </si>
  <si>
    <t>Ֆանարջյան 1</t>
  </si>
  <si>
    <t>Դրոյի 19</t>
  </si>
  <si>
    <t>Վրթ.Փափազյան 1</t>
  </si>
  <si>
    <t>Նորաշխարհյան 9</t>
  </si>
  <si>
    <t>Ազատության 4ա</t>
  </si>
  <si>
    <t>Պ. Սևակ 9</t>
  </si>
  <si>
    <t>Վահե Վահյան 1</t>
  </si>
  <si>
    <t>Մ.Ավետիսյան փող. 4/2</t>
  </si>
  <si>
    <t>Զ.Սարկավագի 4</t>
  </si>
  <si>
    <t>Դրոյի 16</t>
  </si>
  <si>
    <t>Հասրաթյան 17</t>
  </si>
  <si>
    <t>Հասրաթյան փողոց  5</t>
  </si>
  <si>
    <t>Զ.Սարկավագի 145ա</t>
  </si>
  <si>
    <t>Մ.Ավետիսյան 20</t>
  </si>
  <si>
    <t>ք.Երևան Նոր Նորք 7-րդ զ․ Կարախանյան 11</t>
  </si>
  <si>
    <t>Ք. Երևան , Նոր Նորքի I զանգված, Նանսենի փ., 15 շենք</t>
  </si>
  <si>
    <t>ք․ Երևան,Նոր Նորքի 2-րդ զանգված Մոլդովական 35</t>
  </si>
  <si>
    <t>ք․ Երևան,Նոր Նորքի 1-ին զանգաված Նանսենի 14</t>
  </si>
  <si>
    <t>ք․ Երևան,Նոր Նորքի 2-րդ զանգված Ն.Ստեփանյան 5</t>
  </si>
  <si>
    <t xml:space="preserve">Ք. Երևան, Նոր Նորքի  4-րդ զանգված, Գյուլիքեխվյան 27 </t>
  </si>
  <si>
    <t>ք․ Երևան,Բաղյան 5</t>
  </si>
  <si>
    <t>Ք․ Երևան, Նոր Նորքի 4-րդ  մ/շ, 1-ին հատվ․ Բակունցի 6</t>
  </si>
  <si>
    <t>ք․ Երևան,Գյուրջյան 13</t>
  </si>
  <si>
    <t>ք․ Երևան, Նոր Նորքի 2-րդ զանգված, Թոթովենցի 7</t>
  </si>
  <si>
    <t>Գլխավոր ուսումնական մասնաշենք-Մառի 8</t>
  </si>
  <si>
    <t>Ք. Երևան , նոր Նորքի 8-րդ զանգված ՄԻնսկի 95</t>
  </si>
  <si>
    <t>ք. Երևան, Նոր Նորք Մայակ 
թաղամաս 30/1</t>
  </si>
  <si>
    <t>ք․ Երևան, Նոր Նորք  9-րդ  զանգված Վիլնյուսի 59/5</t>
  </si>
  <si>
    <t>ք․ Երևան,Դավիթ Մալյան 24</t>
  </si>
  <si>
    <t>Հ․ ԱՎԵՏԻՍՅԱՆ Փ․ Շ/ 5/7 ՆՈՐ ՆՈՐՔ</t>
  </si>
  <si>
    <t>Գայի 1 հարակից</t>
  </si>
  <si>
    <t>1970-1980թթ</t>
  </si>
  <si>
    <t>Գայի 19 հարակից</t>
  </si>
  <si>
    <t>վերանորոգվել է 2021թ.</t>
  </si>
  <si>
    <t>Գայի 41 հարակից</t>
  </si>
  <si>
    <t>Գայի 45 հարակից</t>
  </si>
  <si>
    <t>Բ. Մուրադյան 5 հարակից</t>
  </si>
  <si>
    <t>Թևոսյան 3/1 հարակից</t>
  </si>
  <si>
    <t>Մյասնիկյան պողոտա Կենդանաբանական այգու մոտ</t>
  </si>
  <si>
    <t>Վերգետնյան անցում</t>
  </si>
  <si>
    <t>Դ. Բեկի թող. Հայորդաց տան մոտ</t>
  </si>
  <si>
    <t>2010 -2013թթ</t>
  </si>
  <si>
    <t xml:space="preserve">Օհան Դուրյան փող․ 51   4750քմ         </t>
  </si>
  <si>
    <t>Գարեգին Հովսեփյան փողոց 91. 1795քմ</t>
  </si>
  <si>
    <t>Արփենիկ Նալբանդյան փողոց 62. 1814քմ</t>
  </si>
  <si>
    <t>Արփենիկ Նալբանդյան փողոց  62. 300քմ</t>
  </si>
  <si>
    <t>Արփենիկ Նալբանդյան փողոց 62. 600քմ</t>
  </si>
  <si>
    <t>Օհան Դուրյան փողոց 29. 594քմ</t>
  </si>
  <si>
    <t>Գարեգին Հովսեփյան փողոց 8. 1192քմ</t>
  </si>
  <si>
    <t>Արմենակ Արմենակյան փողոց 13.8466քմ</t>
  </si>
  <si>
    <t xml:space="preserve">         առկա չէ</t>
  </si>
  <si>
    <t xml:space="preserve">        առկա չէ</t>
  </si>
  <si>
    <t xml:space="preserve">     առկա չէ</t>
  </si>
  <si>
    <t xml:space="preserve">          առկա չէ</t>
  </si>
  <si>
    <t xml:space="preserve">             առկա չէ</t>
  </si>
  <si>
    <t xml:space="preserve">            առկա չէ</t>
  </si>
  <si>
    <t xml:space="preserve">           առկա չէ</t>
  </si>
  <si>
    <t>Վ.Վաղարշյան փող., հ. 24</t>
  </si>
  <si>
    <t>Կոմիտասի պող., հ. 37</t>
  </si>
  <si>
    <t>Քանաքեռ ՀԷԿ, հ. 13</t>
  </si>
  <si>
    <t>Ն.Զարյան փող.  հ.23</t>
  </si>
  <si>
    <t>Հչ.Քոչար փող., հ. 13</t>
  </si>
  <si>
    <t>Կիևյան փող., հ. 9</t>
  </si>
  <si>
    <t xml:space="preserve">Բաղրամյան պող., հ.52 </t>
  </si>
  <si>
    <t>Ադոնցի փող., հ. 11</t>
  </si>
  <si>
    <t>Բաղրամյան պող., հ. 59</t>
  </si>
  <si>
    <t>Մամիկոնյանց փող., հ. 33</t>
  </si>
  <si>
    <t>Ազատության պող., հ. 5</t>
  </si>
  <si>
    <t>Հր.Քոչար հ. 29</t>
  </si>
  <si>
    <t>Հ.Հակոբյան փող., 3-րդ նրբ.</t>
  </si>
  <si>
    <t>Խաչատրյան փող., հ. 28</t>
  </si>
  <si>
    <t>Հ.Էմին փող., հ. 8</t>
  </si>
  <si>
    <t>Բաբայան փող., հ. 40</t>
  </si>
  <si>
    <t>Շրջանցիկ փունել</t>
  </si>
  <si>
    <t>Կ. Սարաջյանի անվան երաժշտական դպրոց ՀՈԱԿ</t>
  </si>
  <si>
    <t>Մամիկոնյանց փող., հ. 34բ</t>
  </si>
  <si>
    <t xml:space="preserve"> Երևանի Ալ. Գրիգորյանի անվան սուսերամարտի մանկապատանեկան մարզադպրոց</t>
  </si>
  <si>
    <t xml:space="preserve">1953թ. </t>
  </si>
  <si>
    <t>կիսանկուղ մեկ հարկ</t>
  </si>
  <si>
    <t>Բաղրամյան պող., հ. 51ա</t>
  </si>
  <si>
    <t>Հր.Քոչար փող., հ. 21</t>
  </si>
  <si>
    <t>Ն.Զարյան փող.  հ.27</t>
  </si>
  <si>
    <t>1970-ականներ</t>
  </si>
  <si>
    <t>300 օրական (աշխատակիցնեը ներառյալ)</t>
  </si>
  <si>
    <t>հինգ հարկանի</t>
  </si>
  <si>
    <t>ընդրկված է</t>
  </si>
  <si>
    <t>Փափազյան փող., 114/1</t>
  </si>
  <si>
    <t>1960-ականներ</t>
  </si>
  <si>
    <t>2000 օրական</t>
  </si>
  <si>
    <t>հողակտոր</t>
  </si>
  <si>
    <t>վերանորոգված է</t>
  </si>
  <si>
    <t>Թիվ 5 գրադարան ՀՈԱԿ</t>
  </si>
  <si>
    <t>Սունդուկյան փող., 26, 33</t>
  </si>
  <si>
    <t>բնակելի շենքի կիսանկուղ</t>
  </si>
  <si>
    <t>Ընդրկված չէ</t>
  </si>
  <si>
    <t>Թիվ 6 գրադարան ՀՈԱԿ</t>
  </si>
  <si>
    <t xml:space="preserve">Քանաքեռ ՀԷԿ փողոց 4/1 շենք հ. 46 </t>
  </si>
  <si>
    <t>Բնակելի շենքի 1-ին հարկ</t>
  </si>
  <si>
    <t>Ազատության փող. 19</t>
  </si>
  <si>
    <t>գործում է ոչ նախատեսված հզորությամբ</t>
  </si>
  <si>
    <t>յոթ հարկանի (ընդհանուր)</t>
  </si>
  <si>
    <t xml:space="preserve"> Երևանի Արաբկիրի համալիր մարզաձևերի մանկապատանեկան մարզադպրոց</t>
  </si>
  <si>
    <t xml:space="preserve">Շիրվանզադե փող. 24ա </t>
  </si>
  <si>
    <t>Սեփականություն</t>
  </si>
  <si>
    <t>Հր. Քոչար փողոց 20 շենք</t>
  </si>
  <si>
    <t>Կիսանկուղ</t>
  </si>
  <si>
    <t>Հողակտոր</t>
  </si>
  <si>
    <t>չի շահագործվում</t>
  </si>
  <si>
    <t>տաղավար</t>
  </si>
  <si>
    <t>ստորգետնյա անցում</t>
  </si>
  <si>
    <t>կիսանկուղ</t>
  </si>
  <si>
    <t>շահագործվում է բնակիչների կողմից</t>
  </si>
  <si>
    <t>նկուղ, կիսանկուղ</t>
  </si>
  <si>
    <t>շահագործվում է որպես բակային տարածք</t>
  </si>
  <si>
    <t>շահագործվում է</t>
  </si>
  <si>
    <t>կրպակ</t>
  </si>
  <si>
    <t>9 հարկանի</t>
  </si>
  <si>
    <t>թունել</t>
  </si>
  <si>
    <t>տեղեկատվություն առկա չէ</t>
  </si>
  <si>
    <t>հինգ հարկանի շենքի 1-ին հարկում</t>
  </si>
  <si>
    <t>որպես գրադարան չի շահագործվում</t>
  </si>
  <si>
    <t>հինգ հարկանի շենքի առաջին հարկ</t>
  </si>
  <si>
    <t>հինգ հարկանի շենքի առաձին հարկ</t>
  </si>
  <si>
    <t>գրասենյակի աշխատակիցներ և հաճախորդներ</t>
  </si>
  <si>
    <t>Օգտագործվում է համատիրության կողմից</t>
  </si>
  <si>
    <t>օգտագործվում է բնակիչների կողմից</t>
  </si>
  <si>
    <t>Հաղակտոր</t>
  </si>
  <si>
    <t>Ստորգետնյա անցումի տարածքում</t>
  </si>
  <si>
    <t>Կաթսայատուն</t>
  </si>
  <si>
    <t>-</t>
  </si>
  <si>
    <t>Կոմիտասի պողոտա</t>
  </si>
  <si>
    <t>Հավելված 2</t>
  </si>
  <si>
    <t>Երևան քաղաքի պետական և համայնքային ենթակայության հասարակական և արտադրական օբյեկտների շենքերի և շինությունների շահագործման մատչելիության միջոցառումների  (ՄԱՍ I, ՆԱԽԱԳԾՈՒՄ)</t>
  </si>
  <si>
    <t>ՀՀ պետական բյուջե, օրենքով չագելված այլ միջոցներ</t>
  </si>
  <si>
    <t>Անհրաժեշտ է լրացնել բացակայող տեղեկատվությունը՝ այդ թվում օբյեկտների հասցեներն ու մակերեսները: Իրականացման տարեթվերը կարող են վերանայվել: Ոչ բնակելի տարածք անվանումներն անհրաժեշտ է հստակեցնել համապատասխան նկարագրությամբ՝ օրինակ՝  որպես հետիոտնային անցում, բնակելի կամ հասարակական նշանակության շենքին/շինությանը հարակից տարածք, մայթ, փողոց, անցուղի, ստորգետնյա կամ վերգետնյա , բանուկ մաս կամ քիչ շահագործվող տարածք և այլն</t>
  </si>
  <si>
    <t>թեքահարթակներ`5%, հատուկ բազրիքներ և լուսավորություն՝10%, վերելակ՝ %, վերհան սարք`%, տարածքի և անցուղիների մատչելիություն՝ 5%, տակտիլային հատակ 0 %, հաշմանդամ.ունեցողների համար առանձնացված սանհանգույցներ  բոլոր հարկաբաժիններում՝ 20% մեկ հարկուկ հա միայն, դրանց բացակայության դեպքում գնահատվում է 0%  - 40 %</t>
  </si>
  <si>
    <t>Շահագործվող օբյեկտի մատչելիության, հարմարեցված լինելու մոտավոր հանրագումարային գնահատական %-ով`   թեքահարթակներ`5%, հատուկ բազրիքներ և լուսավորություն՝10%, վերելակ՝0%, վերհան սարք`0%, տարածքի և անցուղիների մատչելիություն՝ 5%, տակտիլային հատակ՝ 10%, հաշմանդամ.ունեցողների համար առանձնացված սանհանգույցներ  բոլոր հարկաբաժիններում՝ 0%, դրանց բացակայության դեպքում գնահատվում է 0%  - 30%</t>
  </si>
  <si>
    <t>Ֆինանսավորման աղբյուր</t>
  </si>
  <si>
    <t>2027-2028թթ (I հրատապ)</t>
  </si>
  <si>
    <t>2029-2030թթ (III , 5-7 տարիների ընթացքում)</t>
  </si>
  <si>
    <t>2028-2029թթ (II առաջնահերթ)</t>
  </si>
  <si>
    <t>III (5-7 տարիների ընթացքում)</t>
  </si>
  <si>
    <t>Շահագործվող օբյեկտի ընդգրկվածությունը  2018-2025թթ վերակառուցման կամ կառուցման ծրագրերում</t>
  </si>
  <si>
    <t>Կատարման ժամկետ՝ ըստ առաջնահերթությունների (՝ I (hրատապ), II (առաջնահերթ), III (5-7 տարիների ընթացքում)</t>
  </si>
  <si>
    <t>Երևանի Աշոտ Մանուկյանի անվան հ.93 միջնակարգ դպրոց» ՊՈԱԿ</t>
  </si>
  <si>
    <t>Երևանի հ.164 մսուր-մանկապարտեզ» ՀՈԱԿ</t>
  </si>
  <si>
    <t>անհրաժեշտ է լրացնել տվյալները</t>
  </si>
  <si>
    <t>ՀՀ ԿԳՄՍՆ</t>
  </si>
  <si>
    <t>երկհարկանի, հիմնանորոգվում է</t>
  </si>
  <si>
    <t>Տեխնիկական վիճակի հետազննության և մատչելիության միջոցառումների նախագծային փաստաթղթերի մշակման   խոշորացված ծախսեր` ըստ տարիների (նախնական, ենթակա է փոփոխման), հազ.դրամ                                                              Անբավարար կամ վթարային գնահատված օբյեկտների համար նախատեսվել են  միայն տեխնիկական վիճակի հետազննման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</si>
</sst>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0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color theme="1"/>
      <name val="Cambria Math"/>
      <family val="1"/>
    </font>
    <font>
      <sz val="11"/>
      <color rgb="FF000000"/>
      <name val="Cambria Math"/>
      <family val="1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9"/>
      <color theme="1"/>
      <name val="GHEA Grapalat"/>
      <family val="3"/>
    </font>
    <font>
      <sz val="10"/>
      <color theme="1"/>
      <name val="Calibri"/>
      <family val="2"/>
      <scheme val="minor"/>
    </font>
    <font>
      <sz val="10"/>
      <color theme="1"/>
      <name val="Cambria Math"/>
      <family val="1"/>
    </font>
    <font>
      <vertAlign val="subscript"/>
      <sz val="10"/>
      <color theme="1"/>
      <name val="GHEA Grapalat"/>
      <family val="3"/>
    </font>
    <font>
      <sz val="10"/>
      <color rgb="FF000000"/>
      <name val="GHEA Grapalat"/>
      <family val="3"/>
    </font>
    <font>
      <sz val="11"/>
      <color theme="1"/>
      <name val="Calibri"/>
      <family val="2"/>
      <scheme val="minor"/>
    </font>
    <font>
      <b/>
      <sz val="11"/>
      <color rgb="FF000000"/>
      <name val="GHEA Grapalat"/>
      <family val="3"/>
    </font>
    <font>
      <b/>
      <sz val="10"/>
      <color rgb="FF000000"/>
      <name val="GHEA Grapalat"/>
      <family val="3"/>
    </font>
    <font>
      <sz val="10"/>
      <color theme="1"/>
      <name val="Times New Roman"/>
      <family val="1"/>
    </font>
    <font>
      <b/>
      <sz val="12"/>
      <color theme="1"/>
      <name val="GHEA Grapalat"/>
      <family val="3"/>
    </font>
    <font>
      <sz val="10"/>
      <name val="GHEA Grapalat"/>
      <family val="3"/>
    </font>
    <font>
      <sz val="11"/>
      <color rgb="FF000000"/>
      <name val="GHEA Grapalat"/>
      <family val="3"/>
    </font>
    <font>
      <sz val="12"/>
      <name val="Cambria Math"/>
      <family val="1"/>
    </font>
    <font>
      <sz val="8"/>
      <color theme="1"/>
      <name val="GHEA Grapalat"/>
      <family val="3"/>
    </font>
    <font>
      <sz val="12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Segoe UI"/>
      <family val="2"/>
    </font>
    <font>
      <sz val="8"/>
      <color theme="1"/>
      <name val="GHEA Grapalat"/>
      <family val="3"/>
    </font>
    <font>
      <sz val="9"/>
      <color theme="1"/>
      <name val="Calibri"/>
      <family val="2"/>
      <charset val="204"/>
    </font>
    <font>
      <sz val="10"/>
      <color rgb="FF333333"/>
      <name val="Regular"/>
      <charset val="204"/>
    </font>
    <font>
      <b/>
      <sz val="9"/>
      <name val="GHEA Grapalat"/>
      <family val="3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41">
    <xf numFmtId="0" fontId="0" fillId="0" borderId="0" xfId="0"/>
    <xf numFmtId="4" fontId="5" fillId="0" borderId="0" xfId="0" applyNumberFormat="1" applyFont="1" applyAlignment="1">
      <alignment vertical="center" wrapText="1"/>
    </xf>
    <xf numFmtId="4" fontId="0" fillId="0" borderId="0" xfId="0" applyNumberFormat="1" applyAlignment="1">
      <alignment horizontal="center" vertical="center" wrapText="1"/>
    </xf>
    <xf numFmtId="4" fontId="6" fillId="0" borderId="0" xfId="0" applyNumberFormat="1" applyFont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0" fillId="0" borderId="0" xfId="1" applyNumberFormat="1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left" vertic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13" fillId="0" borderId="1" xfId="0" applyNumberFormat="1" applyFont="1" applyBorder="1" applyAlignment="1">
      <alignment horizontal="left" vertical="center" wrapText="1"/>
    </xf>
    <xf numFmtId="4" fontId="13" fillId="0" borderId="5" xfId="0" applyNumberFormat="1" applyFont="1" applyBorder="1" applyAlignment="1">
      <alignment horizontal="left" vertical="center" wrapText="1"/>
    </xf>
    <xf numFmtId="4" fontId="6" fillId="0" borderId="6" xfId="0" applyNumberFormat="1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10" fillId="2" borderId="10" xfId="0" applyNumberFormat="1" applyFont="1" applyFill="1" applyBorder="1" applyAlignment="1">
      <alignment horizontal="left" vertical="center" wrapText="1"/>
    </xf>
    <xf numFmtId="3" fontId="6" fillId="2" borderId="6" xfId="0" applyNumberFormat="1" applyFont="1" applyFill="1" applyBorder="1" applyAlignment="1">
      <alignment horizontal="left" vertical="center" wrapText="1"/>
    </xf>
    <xf numFmtId="3" fontId="10" fillId="2" borderId="6" xfId="0" applyNumberFormat="1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3" fontId="10" fillId="2" borderId="3" xfId="0" applyNumberFormat="1" applyFont="1" applyFill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 wrapText="1"/>
    </xf>
    <xf numFmtId="3" fontId="17" fillId="2" borderId="1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horizontal="left" vertical="center" wrapText="1"/>
    </xf>
    <xf numFmtId="4" fontId="8" fillId="7" borderId="1" xfId="1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1" fillId="5" borderId="1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wrapText="1"/>
    </xf>
    <xf numFmtId="4" fontId="9" fillId="4" borderId="1" xfId="1" applyNumberFormat="1" applyFont="1" applyFill="1" applyBorder="1" applyAlignment="1">
      <alignment horizontal="center" vertical="center" wrapText="1"/>
    </xf>
    <xf numFmtId="4" fontId="7" fillId="5" borderId="11" xfId="0" applyNumberFormat="1" applyFont="1" applyFill="1" applyBorder="1" applyAlignment="1">
      <alignment horizontal="center" vertical="center" wrapText="1"/>
    </xf>
    <xf numFmtId="4" fontId="16" fillId="6" borderId="5" xfId="0" applyNumberFormat="1" applyFont="1" applyFill="1" applyBorder="1" applyAlignment="1">
      <alignment horizontal="center" vertical="center" wrapText="1"/>
    </xf>
    <xf numFmtId="4" fontId="7" fillId="4" borderId="5" xfId="0" applyNumberFormat="1" applyFont="1" applyFill="1" applyBorder="1" applyAlignment="1">
      <alignment horizontal="center" vertical="center" wrapText="1"/>
    </xf>
    <xf numFmtId="4" fontId="6" fillId="5" borderId="3" xfId="0" applyNumberFormat="1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4" fontId="16" fillId="6" borderId="1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4" fontId="1" fillId="7" borderId="1" xfId="1" applyNumberFormat="1" applyFont="1" applyFill="1" applyBorder="1" applyAlignment="1">
      <alignment horizontal="center" vertical="center" wrapText="1"/>
    </xf>
    <xf numFmtId="4" fontId="1" fillId="7" borderId="1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4" fontId="19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2" fillId="2" borderId="1" xfId="1" applyFont="1" applyFill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9" fontId="6" fillId="0" borderId="1" xfId="1" applyFont="1" applyFill="1" applyBorder="1" applyAlignment="1">
      <alignment horizontal="center"/>
    </xf>
    <xf numFmtId="9" fontId="6" fillId="0" borderId="1" xfId="1" applyFont="1" applyFill="1" applyBorder="1" applyAlignment="1">
      <alignment horizontal="center" wrapText="1"/>
    </xf>
    <xf numFmtId="9" fontId="6" fillId="0" borderId="1" xfId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7" borderId="5" xfId="1" applyNumberFormat="1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5" borderId="11" xfId="0" applyNumberFormat="1" applyFont="1" applyFill="1" applyBorder="1" applyAlignment="1">
      <alignment horizontal="center" vertical="center" wrapText="1"/>
    </xf>
    <xf numFmtId="3" fontId="15" fillId="6" borderId="5" xfId="0" applyNumberFormat="1" applyFont="1" applyFill="1" applyBorder="1" applyAlignment="1">
      <alignment horizontal="center" vertical="center" wrapText="1"/>
    </xf>
    <xf numFmtId="3" fontId="1" fillId="7" borderId="11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1" fillId="7" borderId="7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6" fillId="5" borderId="3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left" vertical="center" wrapText="1"/>
    </xf>
    <xf numFmtId="4" fontId="13" fillId="4" borderId="1" xfId="0" applyNumberFormat="1" applyFont="1" applyFill="1" applyBorder="1" applyAlignment="1">
      <alignment horizontal="left" vertical="center" wrapText="1"/>
    </xf>
    <xf numFmtId="4" fontId="13" fillId="7" borderId="1" xfId="0" applyNumberFormat="1" applyFont="1" applyFill="1" applyBorder="1" applyAlignment="1">
      <alignment horizontal="left" vertical="center" wrapText="1"/>
    </xf>
    <xf numFmtId="4" fontId="13" fillId="6" borderId="1" xfId="0" applyNumberFormat="1" applyFont="1" applyFill="1" applyBorder="1" applyAlignment="1">
      <alignment horizontal="left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7" borderId="1" xfId="0" applyNumberForma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0" fontId="0" fillId="0" borderId="1" xfId="0" applyBorder="1"/>
    <xf numFmtId="9" fontId="0" fillId="0" borderId="1" xfId="0" applyNumberFormat="1" applyBorder="1"/>
    <xf numFmtId="4" fontId="22" fillId="0" borderId="1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9" fontId="6" fillId="0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left" vertical="center" wrapText="1"/>
    </xf>
    <xf numFmtId="4" fontId="6" fillId="8" borderId="1" xfId="0" applyNumberFormat="1" applyFont="1" applyFill="1" applyBorder="1" applyAlignment="1">
      <alignment horizontal="left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6" fillId="8" borderId="1" xfId="0" applyNumberFormat="1" applyFont="1" applyFill="1" applyBorder="1" applyAlignment="1">
      <alignment horizontal="center" vertical="center" wrapText="1"/>
    </xf>
    <xf numFmtId="4" fontId="13" fillId="8" borderId="5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top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4" fontId="1" fillId="7" borderId="5" xfId="1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7" borderId="1" xfId="1" applyNumberFormat="1" applyFont="1" applyFill="1" applyBorder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wrapText="1"/>
    </xf>
    <xf numFmtId="4" fontId="6" fillId="8" borderId="1" xfId="0" applyNumberFormat="1" applyFont="1" applyFill="1" applyBorder="1" applyAlignment="1">
      <alignment horizontal="center" wrapText="1"/>
    </xf>
    <xf numFmtId="4" fontId="7" fillId="7" borderId="1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7" fillId="7" borderId="5" xfId="0" applyNumberFormat="1" applyFont="1" applyFill="1" applyBorder="1" applyAlignment="1">
      <alignment horizontal="center" vertical="center" wrapText="1"/>
    </xf>
    <xf numFmtId="4" fontId="7" fillId="7" borderId="7" xfId="0" applyNumberFormat="1" applyFont="1" applyFill="1" applyBorder="1" applyAlignment="1">
      <alignment horizontal="center" vertical="center" wrapText="1"/>
    </xf>
    <xf numFmtId="4" fontId="10" fillId="5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4" fontId="10" fillId="0" borderId="0" xfId="0" applyNumberFormat="1" applyFont="1"/>
    <xf numFmtId="4" fontId="10" fillId="0" borderId="0" xfId="0" applyNumberFormat="1" applyFont="1" applyAlignment="1">
      <alignment horizontal="center" vertical="center" wrapText="1"/>
    </xf>
    <xf numFmtId="4" fontId="9" fillId="0" borderId="6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9" fillId="2" borderId="3" xfId="0" applyNumberFormat="1" applyFont="1" applyFill="1" applyBorder="1" applyAlignment="1">
      <alignment vertical="center" wrapText="1"/>
    </xf>
    <xf numFmtId="4" fontId="29" fillId="2" borderId="12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29" fillId="2" borderId="1" xfId="0" applyNumberFormat="1" applyFont="1" applyFill="1" applyBorder="1" applyAlignment="1">
      <alignment vertical="center" wrapText="1"/>
    </xf>
    <xf numFmtId="3" fontId="6" fillId="2" borderId="0" xfId="0" applyNumberFormat="1" applyFont="1" applyFill="1" applyAlignment="1">
      <alignment horizontal="left" vertical="center" wrapText="1"/>
    </xf>
    <xf numFmtId="3" fontId="13" fillId="2" borderId="6" xfId="0" applyNumberFormat="1" applyFont="1" applyFill="1" applyBorder="1" applyAlignment="1">
      <alignment horizontal="left" vertical="center" wrapText="1"/>
    </xf>
    <xf numFmtId="3" fontId="13" fillId="2" borderId="1" xfId="0" applyNumberFormat="1" applyFont="1" applyFill="1" applyBorder="1" applyAlignment="1">
      <alignment horizontal="left" vertical="center" wrapText="1"/>
    </xf>
    <xf numFmtId="3" fontId="6" fillId="2" borderId="2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Alignment="1">
      <alignment horizontal="left"/>
    </xf>
    <xf numFmtId="4" fontId="1" fillId="4" borderId="5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13" fillId="9" borderId="1" xfId="0" applyNumberFormat="1" applyFont="1" applyFill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left" vertical="center" wrapText="1"/>
    </xf>
    <xf numFmtId="4" fontId="6" fillId="0" borderId="0" xfId="0" applyNumberFormat="1" applyFont="1" applyAlignment="1">
      <alignment horizontal="center" vertical="center" wrapText="1"/>
    </xf>
    <xf numFmtId="4" fontId="13" fillId="9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5" borderId="4" xfId="0" applyNumberFormat="1" applyFont="1" applyFill="1" applyBorder="1" applyAlignment="1">
      <alignment horizontal="center" vertical="center" wrapText="1"/>
    </xf>
    <xf numFmtId="4" fontId="1" fillId="5" borderId="8" xfId="0" applyNumberFormat="1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8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5" fillId="6" borderId="4" xfId="0" applyNumberFormat="1" applyFont="1" applyFill="1" applyBorder="1" applyAlignment="1">
      <alignment horizontal="center" vertical="center" wrapText="1"/>
    </xf>
    <xf numFmtId="4" fontId="15" fillId="6" borderId="8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4" fontId="1" fillId="7" borderId="4" xfId="0" applyNumberFormat="1" applyFont="1" applyFill="1" applyBorder="1" applyAlignment="1">
      <alignment horizontal="center" vertical="center" wrapText="1"/>
    </xf>
    <xf numFmtId="4" fontId="1" fillId="7" borderId="8" xfId="0" applyNumberFormat="1" applyFont="1" applyFill="1" applyBorder="1" applyAlignment="1">
      <alignment horizontal="center" vertical="center" wrapText="1"/>
    </xf>
    <xf numFmtId="4" fontId="1" fillId="7" borderId="5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15" fillId="6" borderId="1" xfId="0" applyNumberFormat="1" applyFont="1" applyFill="1" applyBorder="1" applyAlignment="1">
      <alignment horizontal="center" vertical="center" wrapText="1"/>
    </xf>
    <xf numFmtId="4" fontId="1" fillId="7" borderId="10" xfId="0" applyNumberFormat="1" applyFont="1" applyFill="1" applyBorder="1" applyAlignment="1">
      <alignment horizontal="center" vertical="center" wrapText="1"/>
    </xf>
    <xf numFmtId="4" fontId="1" fillId="7" borderId="9" xfId="0" applyNumberFormat="1" applyFont="1" applyFill="1" applyBorder="1" applyAlignment="1">
      <alignment horizontal="center" vertical="center" wrapText="1"/>
    </xf>
    <xf numFmtId="4" fontId="1" fillId="7" borderId="7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4" fontId="1" fillId="3" borderId="8" xfId="0" applyNumberFormat="1" applyFont="1" applyFill="1" applyBorder="1" applyAlignment="1">
      <alignment horizontal="center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4" fontId="1" fillId="7" borderId="4" xfId="1" applyNumberFormat="1" applyFont="1" applyFill="1" applyBorder="1" applyAlignment="1">
      <alignment horizontal="center" vertical="center" wrapText="1"/>
    </xf>
    <xf numFmtId="4" fontId="1" fillId="7" borderId="8" xfId="1" applyNumberFormat="1" applyFont="1" applyFill="1" applyBorder="1" applyAlignment="1">
      <alignment horizontal="center" vertical="center" wrapText="1"/>
    </xf>
    <xf numFmtId="4" fontId="1" fillId="7" borderId="5" xfId="1" applyNumberFormat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4" fontId="18" fillId="5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3"/>
  <sheetViews>
    <sheetView tabSelected="1" workbookViewId="0">
      <selection activeCell="B524" sqref="B524"/>
    </sheetView>
  </sheetViews>
  <sheetFormatPr defaultColWidth="9.140625" defaultRowHeight="15"/>
  <cols>
    <col min="1" max="1" width="3.85546875" style="34" customWidth="1"/>
    <col min="2" max="2" width="35.85546875" style="22" customWidth="1"/>
    <col min="3" max="3" width="19.85546875" style="2" customWidth="1"/>
    <col min="4" max="4" width="27" style="2" customWidth="1"/>
    <col min="5" max="5" width="20.5703125" style="2" customWidth="1"/>
    <col min="6" max="6" width="25" style="22" customWidth="1"/>
    <col min="7" max="7" width="23.42578125" style="2" customWidth="1"/>
    <col min="8" max="8" width="24.5703125" style="99" customWidth="1"/>
    <col min="9" max="9" width="24.5703125" style="2" customWidth="1"/>
    <col min="10" max="10" width="16.28515625" style="2" customWidth="1"/>
    <col min="11" max="11" width="16.42578125" style="2" customWidth="1"/>
    <col min="12" max="12" width="17.28515625" style="2" customWidth="1"/>
    <col min="13" max="13" width="42.5703125" style="2" customWidth="1"/>
    <col min="14" max="14" width="30.28515625" style="2" customWidth="1"/>
    <col min="15" max="15" width="31.5703125" style="178" customWidth="1"/>
    <col min="16" max="16" width="30.42578125" style="2" customWidth="1"/>
    <col min="17" max="17" width="17.5703125" style="2" customWidth="1"/>
    <col min="18" max="18" width="32.5703125" style="2" customWidth="1"/>
    <col min="19" max="16384" width="9.140625" style="2"/>
  </cols>
  <sheetData>
    <row r="1" spans="1:18" s="160" customFormat="1">
      <c r="A1" s="34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</row>
    <row r="2" spans="1:18" s="160" customFormat="1" ht="27" customHeight="1">
      <c r="A2" s="34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</row>
    <row r="3" spans="1:18" s="160" customFormat="1" ht="39.75" customHeight="1">
      <c r="A3" s="228" t="s">
        <v>1550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</row>
    <row r="4" spans="1:18" ht="24" customHeight="1">
      <c r="A4" s="227" t="s">
        <v>232</v>
      </c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1"/>
    </row>
    <row r="5" spans="1:18" ht="37.5" customHeight="1">
      <c r="A5" s="227" t="s">
        <v>1551</v>
      </c>
      <c r="B5" s="227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3"/>
      <c r="R5" s="3"/>
    </row>
    <row r="6" spans="1:18" ht="16.899999999999999" hidden="1" customHeight="1">
      <c r="A6" s="185"/>
      <c r="B6" s="158"/>
      <c r="C6" s="3"/>
      <c r="D6" s="3"/>
      <c r="E6" s="3"/>
      <c r="F6" s="158"/>
      <c r="G6" s="3"/>
      <c r="H6" s="82"/>
      <c r="I6" s="3"/>
      <c r="J6" s="3"/>
      <c r="K6" s="3"/>
      <c r="L6" s="199"/>
      <c r="M6" s="3"/>
      <c r="N6" s="3"/>
      <c r="O6" s="52" t="s">
        <v>365</v>
      </c>
      <c r="P6" s="3"/>
      <c r="Q6" s="3"/>
      <c r="R6" s="3"/>
    </row>
    <row r="7" spans="1:18" ht="3" customHeight="1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</row>
    <row r="8" spans="1:18" ht="174.75" customHeight="1">
      <c r="A8" s="230" t="s">
        <v>0</v>
      </c>
      <c r="B8" s="232" t="s">
        <v>1</v>
      </c>
      <c r="C8" s="234" t="s">
        <v>2</v>
      </c>
      <c r="D8" s="234" t="s">
        <v>618</v>
      </c>
      <c r="E8" s="234" t="s">
        <v>585</v>
      </c>
      <c r="F8" s="234" t="s">
        <v>3</v>
      </c>
      <c r="G8" s="234" t="s">
        <v>601</v>
      </c>
      <c r="H8" s="236" t="s">
        <v>1231</v>
      </c>
      <c r="I8" s="234" t="s">
        <v>1232</v>
      </c>
      <c r="J8" s="238" t="s">
        <v>1568</v>
      </c>
      <c r="K8" s="239"/>
      <c r="L8" s="240"/>
      <c r="M8" s="4" t="s">
        <v>589</v>
      </c>
      <c r="N8" s="181" t="s">
        <v>1561</v>
      </c>
      <c r="O8" s="182" t="s">
        <v>1562</v>
      </c>
      <c r="P8" s="180" t="s">
        <v>1556</v>
      </c>
    </row>
    <row r="9" spans="1:18" ht="51" customHeight="1">
      <c r="A9" s="231"/>
      <c r="B9" s="233"/>
      <c r="C9" s="235"/>
      <c r="D9" s="235"/>
      <c r="E9" s="235"/>
      <c r="F9" s="235"/>
      <c r="G9" s="235"/>
      <c r="H9" s="237"/>
      <c r="I9" s="235"/>
      <c r="J9" s="138" t="s">
        <v>1557</v>
      </c>
      <c r="K9" s="138" t="s">
        <v>1559</v>
      </c>
      <c r="L9" s="4" t="s">
        <v>1558</v>
      </c>
      <c r="M9" s="4"/>
      <c r="N9" s="183"/>
      <c r="O9" s="184"/>
      <c r="P9" s="179"/>
    </row>
    <row r="10" spans="1:18" ht="22.5" customHeight="1">
      <c r="A10" s="23">
        <v>1</v>
      </c>
      <c r="B10" s="38">
        <v>2</v>
      </c>
      <c r="C10" s="39">
        <v>3</v>
      </c>
      <c r="D10" s="39">
        <v>4</v>
      </c>
      <c r="E10" s="39">
        <v>5</v>
      </c>
      <c r="F10" s="38">
        <v>6</v>
      </c>
      <c r="G10" s="39">
        <v>7</v>
      </c>
      <c r="H10" s="39">
        <v>8</v>
      </c>
      <c r="I10" s="39">
        <v>9</v>
      </c>
      <c r="J10" s="39">
        <v>10</v>
      </c>
      <c r="K10" s="39">
        <v>11</v>
      </c>
      <c r="L10" s="39">
        <v>12</v>
      </c>
      <c r="M10" s="39">
        <v>13</v>
      </c>
      <c r="N10" s="39">
        <v>14</v>
      </c>
      <c r="O10" s="39">
        <v>15</v>
      </c>
      <c r="P10" s="39">
        <v>16</v>
      </c>
    </row>
    <row r="11" spans="1:18" ht="33" customHeight="1">
      <c r="A11" s="23"/>
      <c r="B11" s="219" t="s">
        <v>261</v>
      </c>
      <c r="C11" s="220"/>
      <c r="D11" s="220"/>
      <c r="E11" s="220"/>
      <c r="F11" s="220"/>
      <c r="G11" s="221"/>
      <c r="H11" s="83"/>
      <c r="I11" s="157"/>
      <c r="J11" s="36">
        <f>SUM(J12+J29+J112+J131+J225+J240+J277+J351+J412+J462+J472+J534)</f>
        <v>1259000</v>
      </c>
      <c r="K11" s="36">
        <f>SUM(K12+K29+K112+K131+K225+K240+K277+K351+K412+K462+K472+K534)</f>
        <v>1375000</v>
      </c>
      <c r="L11" s="36">
        <f>SUM(L12+L29+L112+L131+L225+L240+L277+L351+L412+L462+L472+L534)</f>
        <v>967000</v>
      </c>
      <c r="M11" s="5"/>
      <c r="N11" s="5"/>
      <c r="O11" s="166"/>
      <c r="P11" s="166"/>
      <c r="Q11" s="2">
        <f>SUM(J11+K11+L11)</f>
        <v>3601000</v>
      </c>
    </row>
    <row r="12" spans="1:18" s="6" customFormat="1" ht="22.5" customHeight="1">
      <c r="A12" s="24"/>
      <c r="B12" s="222" t="s">
        <v>298</v>
      </c>
      <c r="C12" s="223"/>
      <c r="D12" s="223"/>
      <c r="E12" s="223"/>
      <c r="F12" s="223"/>
      <c r="G12" s="224"/>
      <c r="H12" s="84"/>
      <c r="I12" s="156"/>
      <c r="J12" s="50">
        <f>SUM(J13+J24+J27)</f>
        <v>33000</v>
      </c>
      <c r="K12" s="50">
        <f t="shared" ref="K12:L12" si="0">SUM(K13+K24+K27)</f>
        <v>77000</v>
      </c>
      <c r="L12" s="50">
        <f t="shared" si="0"/>
        <v>27000</v>
      </c>
      <c r="M12" s="35"/>
      <c r="N12" s="35"/>
      <c r="O12" s="167"/>
      <c r="P12" s="167"/>
    </row>
    <row r="13" spans="1:18" s="6" customFormat="1" ht="21.75" customHeight="1">
      <c r="A13" s="24"/>
      <c r="B13" s="205" t="s">
        <v>302</v>
      </c>
      <c r="C13" s="206"/>
      <c r="D13" s="206"/>
      <c r="E13" s="206"/>
      <c r="F13" s="206"/>
      <c r="G13" s="207"/>
      <c r="H13" s="85"/>
      <c r="I13" s="154"/>
      <c r="J13" s="42">
        <f>SUM(J14:J23)</f>
        <v>33000</v>
      </c>
      <c r="K13" s="42">
        <f t="shared" ref="K13:L13" si="1">SUM(K14:K23)</f>
        <v>60000</v>
      </c>
      <c r="L13" s="42">
        <f t="shared" si="1"/>
        <v>10000</v>
      </c>
      <c r="M13" s="37"/>
      <c r="N13" s="37"/>
      <c r="O13" s="168"/>
      <c r="P13" s="168"/>
    </row>
    <row r="14" spans="1:18" ht="45" customHeight="1">
      <c r="A14" s="24">
        <v>1</v>
      </c>
      <c r="B14" s="7" t="s">
        <v>85</v>
      </c>
      <c r="C14" s="7" t="s">
        <v>297</v>
      </c>
      <c r="D14" s="79" t="s">
        <v>1461</v>
      </c>
      <c r="E14" s="8" t="s">
        <v>153</v>
      </c>
      <c r="F14" s="110" t="s">
        <v>220</v>
      </c>
      <c r="G14" s="9" t="s">
        <v>235</v>
      </c>
      <c r="H14" s="53">
        <v>181</v>
      </c>
      <c r="I14" s="53" t="s">
        <v>419</v>
      </c>
      <c r="J14" s="106">
        <v>1000</v>
      </c>
      <c r="K14" s="8">
        <v>0</v>
      </c>
      <c r="L14" s="8">
        <v>0</v>
      </c>
      <c r="M14" s="60" t="s">
        <v>476</v>
      </c>
      <c r="N14" s="65" t="s">
        <v>1204</v>
      </c>
      <c r="O14" s="169" t="s">
        <v>1235</v>
      </c>
      <c r="P14" s="9" t="s">
        <v>1552</v>
      </c>
    </row>
    <row r="15" spans="1:18" ht="48.75" customHeight="1">
      <c r="A15" s="24">
        <v>2</v>
      </c>
      <c r="B15" s="7" t="s">
        <v>86</v>
      </c>
      <c r="C15" s="7" t="s">
        <v>297</v>
      </c>
      <c r="D15" s="79" t="s">
        <v>1462</v>
      </c>
      <c r="E15" s="8" t="s">
        <v>356</v>
      </c>
      <c r="F15" s="7" t="s">
        <v>209</v>
      </c>
      <c r="G15" s="9" t="s">
        <v>235</v>
      </c>
      <c r="H15" s="53">
        <v>252</v>
      </c>
      <c r="I15" s="9" t="s">
        <v>367</v>
      </c>
      <c r="J15" s="106">
        <v>15000</v>
      </c>
      <c r="K15" s="8">
        <v>0</v>
      </c>
      <c r="L15" s="8">
        <v>0</v>
      </c>
      <c r="M15" s="60" t="s">
        <v>476</v>
      </c>
      <c r="N15" s="65" t="s">
        <v>1204</v>
      </c>
      <c r="O15" s="169" t="s">
        <v>1235</v>
      </c>
      <c r="P15" s="9" t="s">
        <v>1552</v>
      </c>
    </row>
    <row r="16" spans="1:18" ht="66" customHeight="1">
      <c r="A16" s="24">
        <v>3</v>
      </c>
      <c r="B16" s="7" t="s">
        <v>87</v>
      </c>
      <c r="C16" s="7" t="s">
        <v>297</v>
      </c>
      <c r="D16" s="79" t="s">
        <v>1463</v>
      </c>
      <c r="E16" s="8" t="s">
        <v>195</v>
      </c>
      <c r="F16" s="110" t="s">
        <v>220</v>
      </c>
      <c r="G16" s="9" t="s">
        <v>235</v>
      </c>
      <c r="H16" s="53">
        <v>247</v>
      </c>
      <c r="I16" s="9" t="s">
        <v>420</v>
      </c>
      <c r="J16" s="106">
        <v>1000</v>
      </c>
      <c r="K16" s="8">
        <v>0</v>
      </c>
      <c r="L16" s="8">
        <v>0</v>
      </c>
      <c r="M16" s="60" t="s">
        <v>476</v>
      </c>
      <c r="N16" s="65" t="s">
        <v>1204</v>
      </c>
      <c r="O16" s="169" t="s">
        <v>1236</v>
      </c>
      <c r="P16" s="9" t="s">
        <v>1552</v>
      </c>
    </row>
    <row r="17" spans="1:16" ht="66.75" customHeight="1">
      <c r="A17" s="24">
        <v>4</v>
      </c>
      <c r="B17" s="7" t="s">
        <v>258</v>
      </c>
      <c r="C17" s="7" t="s">
        <v>296</v>
      </c>
      <c r="D17" s="79" t="s">
        <v>1464</v>
      </c>
      <c r="E17" s="8" t="s">
        <v>195</v>
      </c>
      <c r="F17" s="7" t="s">
        <v>209</v>
      </c>
      <c r="G17" s="8" t="s">
        <v>235</v>
      </c>
      <c r="H17" s="53">
        <v>223</v>
      </c>
      <c r="I17" s="8" t="s">
        <v>367</v>
      </c>
      <c r="J17" s="8">
        <v>0</v>
      </c>
      <c r="K17" s="106">
        <v>15000</v>
      </c>
      <c r="L17" s="8">
        <v>0</v>
      </c>
      <c r="M17" s="60" t="s">
        <v>476</v>
      </c>
      <c r="N17" s="65" t="s">
        <v>1204</v>
      </c>
      <c r="O17" s="169" t="s">
        <v>1237</v>
      </c>
      <c r="P17" s="9" t="s">
        <v>1552</v>
      </c>
    </row>
    <row r="18" spans="1:16" ht="51" customHeight="1">
      <c r="A18" s="24">
        <v>5</v>
      </c>
      <c r="B18" s="7" t="s">
        <v>259</v>
      </c>
      <c r="C18" s="7" t="s">
        <v>296</v>
      </c>
      <c r="D18" s="79" t="s">
        <v>1465</v>
      </c>
      <c r="E18" s="8" t="s">
        <v>195</v>
      </c>
      <c r="F18" s="7" t="s">
        <v>209</v>
      </c>
      <c r="G18" s="8" t="s">
        <v>235</v>
      </c>
      <c r="H18" s="53">
        <v>85</v>
      </c>
      <c r="I18" s="8" t="s">
        <v>578</v>
      </c>
      <c r="J18" s="8">
        <v>0</v>
      </c>
      <c r="K18" s="106">
        <v>15000</v>
      </c>
      <c r="L18" s="8">
        <v>0</v>
      </c>
      <c r="M18" s="60" t="s">
        <v>476</v>
      </c>
      <c r="N18" s="65" t="s">
        <v>1204</v>
      </c>
      <c r="O18" s="169" t="s">
        <v>1237</v>
      </c>
      <c r="P18" s="9" t="s">
        <v>1552</v>
      </c>
    </row>
    <row r="19" spans="1:16" ht="60" customHeight="1">
      <c r="A19" s="24">
        <v>6</v>
      </c>
      <c r="B19" s="7" t="s">
        <v>260</v>
      </c>
      <c r="C19" s="7" t="s">
        <v>296</v>
      </c>
      <c r="D19" s="79" t="s">
        <v>1466</v>
      </c>
      <c r="E19" s="8" t="s">
        <v>184</v>
      </c>
      <c r="F19" s="7" t="s">
        <v>209</v>
      </c>
      <c r="G19" s="8" t="s">
        <v>235</v>
      </c>
      <c r="H19" s="53">
        <v>142</v>
      </c>
      <c r="I19" s="8" t="s">
        <v>367</v>
      </c>
      <c r="J19" s="8">
        <v>0</v>
      </c>
      <c r="K19" s="106">
        <v>15000</v>
      </c>
      <c r="L19" s="8">
        <v>0</v>
      </c>
      <c r="M19" s="60" t="s">
        <v>476</v>
      </c>
      <c r="N19" s="65" t="s">
        <v>1204</v>
      </c>
      <c r="O19" s="169" t="s">
        <v>1237</v>
      </c>
      <c r="P19" s="9" t="s">
        <v>1552</v>
      </c>
    </row>
    <row r="20" spans="1:16" s="11" customFormat="1" ht="52.5" customHeight="1">
      <c r="A20" s="24">
        <v>7</v>
      </c>
      <c r="B20" s="7" t="s">
        <v>695</v>
      </c>
      <c r="C20" s="7" t="s">
        <v>296</v>
      </c>
      <c r="D20" s="7" t="s">
        <v>696</v>
      </c>
      <c r="E20" s="8" t="s">
        <v>196</v>
      </c>
      <c r="F20" s="7" t="s">
        <v>210</v>
      </c>
      <c r="G20" s="8" t="s">
        <v>235</v>
      </c>
      <c r="H20" s="53">
        <v>143</v>
      </c>
      <c r="I20" s="8" t="s">
        <v>367</v>
      </c>
      <c r="J20" s="8">
        <v>0</v>
      </c>
      <c r="K20" s="8">
        <v>0</v>
      </c>
      <c r="L20" s="106">
        <v>10000</v>
      </c>
      <c r="M20" s="60" t="s">
        <v>476</v>
      </c>
      <c r="N20" s="65" t="s">
        <v>545</v>
      </c>
      <c r="O20" s="169" t="s">
        <v>1560</v>
      </c>
      <c r="P20" s="9" t="s">
        <v>1552</v>
      </c>
    </row>
    <row r="21" spans="1:16" s="11" customFormat="1" ht="62.45" customHeight="1">
      <c r="A21" s="24">
        <v>8</v>
      </c>
      <c r="B21" s="7" t="s">
        <v>694</v>
      </c>
      <c r="C21" s="7" t="s">
        <v>296</v>
      </c>
      <c r="D21" s="7" t="s">
        <v>697</v>
      </c>
      <c r="E21" s="59" t="s">
        <v>619</v>
      </c>
      <c r="F21" s="150" t="s">
        <v>220</v>
      </c>
      <c r="G21" s="8" t="s">
        <v>235</v>
      </c>
      <c r="H21" s="54">
        <v>140</v>
      </c>
      <c r="I21" s="69" t="s">
        <v>367</v>
      </c>
      <c r="J21" s="106">
        <v>1000</v>
      </c>
      <c r="K21" s="8">
        <v>0</v>
      </c>
      <c r="L21" s="8">
        <v>0</v>
      </c>
      <c r="M21" s="60" t="s">
        <v>476</v>
      </c>
      <c r="N21" s="65" t="s">
        <v>545</v>
      </c>
      <c r="O21" s="169" t="s">
        <v>1238</v>
      </c>
      <c r="P21" s="9" t="s">
        <v>1552</v>
      </c>
    </row>
    <row r="22" spans="1:16" s="11" customFormat="1" ht="53.25" customHeight="1">
      <c r="A22" s="24">
        <v>9</v>
      </c>
      <c r="B22" s="7" t="s">
        <v>693</v>
      </c>
      <c r="C22" s="7" t="s">
        <v>296</v>
      </c>
      <c r="D22" s="7" t="s">
        <v>698</v>
      </c>
      <c r="E22" s="59" t="s">
        <v>620</v>
      </c>
      <c r="F22" s="79" t="s">
        <v>544</v>
      </c>
      <c r="G22" s="8" t="s">
        <v>235</v>
      </c>
      <c r="H22" s="54">
        <v>57</v>
      </c>
      <c r="I22" s="69" t="s">
        <v>578</v>
      </c>
      <c r="J22" s="8">
        <v>0</v>
      </c>
      <c r="K22" s="106">
        <v>15000</v>
      </c>
      <c r="L22" s="8">
        <v>0</v>
      </c>
      <c r="M22" s="60" t="s">
        <v>476</v>
      </c>
      <c r="N22" s="65" t="s">
        <v>545</v>
      </c>
      <c r="O22" s="169" t="s">
        <v>1237</v>
      </c>
      <c r="P22" s="9" t="s">
        <v>1552</v>
      </c>
    </row>
    <row r="23" spans="1:16" s="11" customFormat="1" ht="62.45" customHeight="1">
      <c r="A23" s="24">
        <v>10</v>
      </c>
      <c r="B23" s="7" t="s">
        <v>692</v>
      </c>
      <c r="C23" s="7" t="s">
        <v>296</v>
      </c>
      <c r="D23" s="7" t="s">
        <v>699</v>
      </c>
      <c r="E23" s="59" t="s">
        <v>166</v>
      </c>
      <c r="F23" s="79" t="s">
        <v>209</v>
      </c>
      <c r="G23" s="8" t="s">
        <v>235</v>
      </c>
      <c r="H23" s="54">
        <v>52</v>
      </c>
      <c r="I23" s="69" t="s">
        <v>578</v>
      </c>
      <c r="J23" s="106">
        <v>15000</v>
      </c>
      <c r="K23" s="8">
        <v>0</v>
      </c>
      <c r="L23" s="8">
        <v>0</v>
      </c>
      <c r="M23" s="60" t="s">
        <v>476</v>
      </c>
      <c r="N23" s="65" t="s">
        <v>545</v>
      </c>
      <c r="O23" s="169" t="s">
        <v>1235</v>
      </c>
      <c r="P23" s="9" t="s">
        <v>1552</v>
      </c>
    </row>
    <row r="24" spans="1:16" ht="25.5" customHeight="1">
      <c r="A24" s="25"/>
      <c r="B24" s="202" t="s">
        <v>299</v>
      </c>
      <c r="C24" s="203"/>
      <c r="D24" s="203"/>
      <c r="E24" s="203"/>
      <c r="F24" s="203"/>
      <c r="G24" s="204"/>
      <c r="H24" s="86"/>
      <c r="I24" s="40"/>
      <c r="J24" s="43">
        <f>SUM(J25:J26)</f>
        <v>0</v>
      </c>
      <c r="K24" s="43">
        <f t="shared" ref="K24:L24" si="2">SUM(K25:K26)</f>
        <v>17000</v>
      </c>
      <c r="L24" s="43">
        <f t="shared" si="2"/>
        <v>17000</v>
      </c>
      <c r="M24" s="40"/>
      <c r="N24" s="40"/>
      <c r="O24" s="43"/>
      <c r="P24" s="43"/>
    </row>
    <row r="25" spans="1:16" s="14" customFormat="1" ht="82.5" customHeight="1">
      <c r="A25" s="23">
        <v>1</v>
      </c>
      <c r="B25" s="13" t="s">
        <v>293</v>
      </c>
      <c r="C25" s="8" t="s">
        <v>234</v>
      </c>
      <c r="D25" s="79" t="s">
        <v>1467</v>
      </c>
      <c r="E25" s="8" t="s">
        <v>156</v>
      </c>
      <c r="F25" s="7" t="s">
        <v>218</v>
      </c>
      <c r="G25" s="8" t="s">
        <v>235</v>
      </c>
      <c r="H25" s="54" t="s">
        <v>514</v>
      </c>
      <c r="I25" s="8" t="s">
        <v>367</v>
      </c>
      <c r="J25" s="8">
        <v>0</v>
      </c>
      <c r="K25" s="8">
        <v>0</v>
      </c>
      <c r="L25" s="106">
        <v>17000</v>
      </c>
      <c r="M25" s="60" t="s">
        <v>579</v>
      </c>
      <c r="N25" s="8" t="s">
        <v>580</v>
      </c>
      <c r="O25" s="169" t="s">
        <v>1560</v>
      </c>
      <c r="P25" s="9" t="s">
        <v>1552</v>
      </c>
    </row>
    <row r="26" spans="1:16" s="14" customFormat="1" ht="96" customHeight="1">
      <c r="A26" s="23">
        <v>2</v>
      </c>
      <c r="B26" s="13" t="s">
        <v>252</v>
      </c>
      <c r="C26" s="8" t="s">
        <v>234</v>
      </c>
      <c r="D26" s="79" t="s">
        <v>1468</v>
      </c>
      <c r="E26" s="8" t="s">
        <v>253</v>
      </c>
      <c r="F26" s="7" t="s">
        <v>216</v>
      </c>
      <c r="G26" s="8" t="s">
        <v>235</v>
      </c>
      <c r="H26" s="54" t="s">
        <v>515</v>
      </c>
      <c r="I26" s="8" t="s">
        <v>420</v>
      </c>
      <c r="J26" s="8">
        <v>0</v>
      </c>
      <c r="K26" s="106">
        <v>17000</v>
      </c>
      <c r="L26" s="8">
        <v>0</v>
      </c>
      <c r="M26" s="8" t="s">
        <v>546</v>
      </c>
      <c r="N26" s="8" t="s">
        <v>1043</v>
      </c>
      <c r="O26" s="169" t="s">
        <v>1237</v>
      </c>
      <c r="P26" s="9" t="s">
        <v>1552</v>
      </c>
    </row>
    <row r="27" spans="1:16" ht="30" customHeight="1">
      <c r="A27" s="186"/>
      <c r="B27" s="208" t="s">
        <v>364</v>
      </c>
      <c r="C27" s="209"/>
      <c r="D27" s="209"/>
      <c r="E27" s="209"/>
      <c r="F27" s="209"/>
      <c r="G27" s="210"/>
      <c r="H27" s="87"/>
      <c r="I27" s="153"/>
      <c r="J27" s="44">
        <f>SUM(J28)</f>
        <v>0</v>
      </c>
      <c r="K27" s="44">
        <f t="shared" ref="K27:L27" si="3">SUM(K28)</f>
        <v>0</v>
      </c>
      <c r="L27" s="44">
        <f t="shared" si="3"/>
        <v>0</v>
      </c>
      <c r="M27" s="153"/>
      <c r="N27" s="153"/>
      <c r="O27" s="44"/>
      <c r="P27" s="44"/>
    </row>
    <row r="28" spans="1:16" s="11" customFormat="1" ht="39.75" customHeight="1">
      <c r="A28" s="23">
        <v>1</v>
      </c>
      <c r="B28" s="142" t="s">
        <v>355</v>
      </c>
      <c r="C28" s="139" t="s">
        <v>296</v>
      </c>
      <c r="D28" s="139" t="s">
        <v>1469</v>
      </c>
      <c r="E28" s="139" t="s">
        <v>1470</v>
      </c>
      <c r="F28" s="139" t="s">
        <v>1471</v>
      </c>
      <c r="G28" s="139" t="s">
        <v>351</v>
      </c>
      <c r="H28" s="139" t="s">
        <v>1472</v>
      </c>
      <c r="I28" s="139" t="s">
        <v>1473</v>
      </c>
      <c r="J28" s="141">
        <v>0</v>
      </c>
      <c r="K28" s="141">
        <v>0</v>
      </c>
      <c r="L28" s="141">
        <v>0</v>
      </c>
      <c r="M28" s="139" t="s">
        <v>1474</v>
      </c>
      <c r="N28" s="139" t="s">
        <v>1475</v>
      </c>
      <c r="O28" s="170"/>
      <c r="P28" s="170"/>
    </row>
    <row r="29" spans="1:16" ht="24.75" customHeight="1">
      <c r="A29" s="27"/>
      <c r="B29" s="212" t="s">
        <v>300</v>
      </c>
      <c r="C29" s="212"/>
      <c r="D29" s="212"/>
      <c r="E29" s="212"/>
      <c r="F29" s="212"/>
      <c r="G29" s="213"/>
      <c r="H29" s="88"/>
      <c r="I29" s="51"/>
      <c r="J29" s="51">
        <f>SUM(J30+J67+J69)</f>
        <v>153500</v>
      </c>
      <c r="K29" s="51">
        <f>SUM(K30+K67+K69)</f>
        <v>76000</v>
      </c>
      <c r="L29" s="51">
        <f>SUM(L30+L67+L69)</f>
        <v>160000</v>
      </c>
      <c r="M29" s="51"/>
      <c r="N29" s="51"/>
      <c r="O29" s="171"/>
      <c r="P29" s="171"/>
    </row>
    <row r="30" spans="1:16" s="6" customFormat="1" ht="25.5" customHeight="1">
      <c r="A30" s="24"/>
      <c r="B30" s="205" t="s">
        <v>301</v>
      </c>
      <c r="C30" s="206"/>
      <c r="D30" s="206"/>
      <c r="E30" s="206"/>
      <c r="F30" s="206"/>
      <c r="G30" s="207"/>
      <c r="H30" s="85"/>
      <c r="I30" s="154"/>
      <c r="J30" s="154">
        <f>SUM(J31:J66)</f>
        <v>144000</v>
      </c>
      <c r="K30" s="154">
        <f>SUM(K31:K66)</f>
        <v>30000</v>
      </c>
      <c r="L30" s="190">
        <f>SUM(L31:L66)</f>
        <v>160000</v>
      </c>
      <c r="M30" s="154"/>
      <c r="N30" s="154"/>
      <c r="O30" s="45"/>
      <c r="P30" s="45"/>
    </row>
    <row r="31" spans="1:16" ht="81.75" customHeight="1">
      <c r="A31" s="23">
        <v>1</v>
      </c>
      <c r="B31" s="7" t="s">
        <v>4</v>
      </c>
      <c r="C31" s="7" t="s">
        <v>297</v>
      </c>
      <c r="D31" s="79" t="s">
        <v>1319</v>
      </c>
      <c r="E31" s="8" t="s">
        <v>276</v>
      </c>
      <c r="F31" s="110" t="s">
        <v>208</v>
      </c>
      <c r="G31" s="8" t="s">
        <v>235</v>
      </c>
      <c r="H31" s="91">
        <v>416</v>
      </c>
      <c r="I31" s="65" t="s">
        <v>420</v>
      </c>
      <c r="J31" s="8">
        <v>1000</v>
      </c>
      <c r="K31" s="8">
        <v>0</v>
      </c>
      <c r="L31" s="8">
        <v>0</v>
      </c>
      <c r="M31" s="59" t="s">
        <v>1233</v>
      </c>
      <c r="N31" s="79" t="s">
        <v>1214</v>
      </c>
      <c r="O31" s="169" t="s">
        <v>1560</v>
      </c>
      <c r="P31" s="9" t="s">
        <v>1552</v>
      </c>
    </row>
    <row r="32" spans="1:16" ht="47.25" customHeight="1">
      <c r="A32" s="23">
        <v>2</v>
      </c>
      <c r="B32" s="7" t="s">
        <v>5</v>
      </c>
      <c r="C32" s="7" t="s">
        <v>297</v>
      </c>
      <c r="D32" s="79" t="s">
        <v>1320</v>
      </c>
      <c r="E32" s="8" t="s">
        <v>153</v>
      </c>
      <c r="F32" s="7" t="s">
        <v>209</v>
      </c>
      <c r="G32" s="8" t="s">
        <v>235</v>
      </c>
      <c r="H32" s="91">
        <v>434</v>
      </c>
      <c r="I32" s="65" t="s">
        <v>420</v>
      </c>
      <c r="J32" s="8">
        <v>15000</v>
      </c>
      <c r="K32" s="8">
        <v>0</v>
      </c>
      <c r="L32" s="8">
        <v>0</v>
      </c>
      <c r="M32" s="59" t="s">
        <v>475</v>
      </c>
      <c r="N32" s="65" t="s">
        <v>1121</v>
      </c>
      <c r="O32" s="169" t="s">
        <v>1236</v>
      </c>
      <c r="P32" s="9" t="s">
        <v>1552</v>
      </c>
    </row>
    <row r="33" spans="1:16" ht="45" customHeight="1">
      <c r="A33" s="23">
        <v>3</v>
      </c>
      <c r="B33" s="7" t="s">
        <v>6</v>
      </c>
      <c r="C33" s="7" t="s">
        <v>297</v>
      </c>
      <c r="D33" s="79" t="s">
        <v>1321</v>
      </c>
      <c r="E33" s="8" t="s">
        <v>154</v>
      </c>
      <c r="F33" s="7" t="s">
        <v>210</v>
      </c>
      <c r="G33" s="8" t="s">
        <v>235</v>
      </c>
      <c r="H33" s="91">
        <v>258</v>
      </c>
      <c r="I33" s="65" t="s">
        <v>420</v>
      </c>
      <c r="J33" s="8">
        <v>15000</v>
      </c>
      <c r="K33" s="8">
        <v>0</v>
      </c>
      <c r="L33" s="8">
        <v>0</v>
      </c>
      <c r="M33" s="59" t="s">
        <v>469</v>
      </c>
      <c r="N33" s="65" t="s">
        <v>1121</v>
      </c>
      <c r="O33" s="169" t="s">
        <v>1236</v>
      </c>
      <c r="P33" s="9" t="s">
        <v>1552</v>
      </c>
    </row>
    <row r="34" spans="1:16" ht="51" customHeight="1">
      <c r="A34" s="23">
        <v>4</v>
      </c>
      <c r="B34" s="7" t="s">
        <v>7</v>
      </c>
      <c r="C34" s="7" t="s">
        <v>297</v>
      </c>
      <c r="D34" s="79" t="s">
        <v>1322</v>
      </c>
      <c r="E34" s="8" t="s">
        <v>155</v>
      </c>
      <c r="F34" s="7" t="s">
        <v>210</v>
      </c>
      <c r="G34" s="8" t="s">
        <v>235</v>
      </c>
      <c r="H34" s="91">
        <v>785</v>
      </c>
      <c r="I34" s="65" t="s">
        <v>420</v>
      </c>
      <c r="J34" s="8">
        <v>15000</v>
      </c>
      <c r="K34" s="8">
        <v>0</v>
      </c>
      <c r="L34" s="8">
        <v>0</v>
      </c>
      <c r="M34" s="59" t="s">
        <v>469</v>
      </c>
      <c r="N34" s="65" t="s">
        <v>1121</v>
      </c>
      <c r="O34" s="169" t="s">
        <v>1236</v>
      </c>
      <c r="P34" s="9" t="s">
        <v>1552</v>
      </c>
    </row>
    <row r="35" spans="1:16" ht="51" customHeight="1">
      <c r="A35" s="23">
        <v>5</v>
      </c>
      <c r="B35" s="79" t="s">
        <v>8</v>
      </c>
      <c r="C35" s="7" t="s">
        <v>297</v>
      </c>
      <c r="D35" s="79" t="s">
        <v>1323</v>
      </c>
      <c r="E35" s="8" t="s">
        <v>172</v>
      </c>
      <c r="F35" s="7" t="s">
        <v>211</v>
      </c>
      <c r="G35" s="8" t="s">
        <v>235</v>
      </c>
      <c r="H35" s="91">
        <v>285</v>
      </c>
      <c r="I35" s="65" t="s">
        <v>1074</v>
      </c>
      <c r="J35" s="8">
        <v>0</v>
      </c>
      <c r="K35" s="8">
        <v>0</v>
      </c>
      <c r="L35" s="8">
        <v>10000</v>
      </c>
      <c r="M35" s="59" t="s">
        <v>1213</v>
      </c>
      <c r="N35" s="65" t="s">
        <v>1215</v>
      </c>
      <c r="O35" s="169" t="s">
        <v>1560</v>
      </c>
      <c r="P35" s="9" t="s">
        <v>1552</v>
      </c>
    </row>
    <row r="36" spans="1:16" ht="50.25" customHeight="1">
      <c r="A36" s="23">
        <v>6</v>
      </c>
      <c r="B36" s="7" t="s">
        <v>9</v>
      </c>
      <c r="C36" s="7" t="s">
        <v>297</v>
      </c>
      <c r="D36" s="79" t="s">
        <v>1324</v>
      </c>
      <c r="E36" s="8" t="s">
        <v>172</v>
      </c>
      <c r="F36" s="7" t="s">
        <v>209</v>
      </c>
      <c r="G36" s="8" t="s">
        <v>235</v>
      </c>
      <c r="H36" s="91">
        <v>805</v>
      </c>
      <c r="I36" s="65" t="s">
        <v>420</v>
      </c>
      <c r="J36" s="8">
        <v>0</v>
      </c>
      <c r="K36" s="8">
        <v>0</v>
      </c>
      <c r="L36" s="8">
        <v>10000</v>
      </c>
      <c r="M36" s="59" t="s">
        <v>1213</v>
      </c>
      <c r="N36" s="65" t="s">
        <v>1215</v>
      </c>
      <c r="O36" s="169" t="s">
        <v>1560</v>
      </c>
      <c r="P36" s="9" t="s">
        <v>1552</v>
      </c>
    </row>
    <row r="37" spans="1:16" ht="45" customHeight="1">
      <c r="A37" s="23">
        <v>7</v>
      </c>
      <c r="B37" s="7" t="s">
        <v>10</v>
      </c>
      <c r="C37" s="7" t="s">
        <v>297</v>
      </c>
      <c r="D37" s="79" t="s">
        <v>1325</v>
      </c>
      <c r="E37" s="8" t="s">
        <v>263</v>
      </c>
      <c r="F37" s="7" t="s">
        <v>212</v>
      </c>
      <c r="G37" s="8" t="s">
        <v>235</v>
      </c>
      <c r="H37" s="91">
        <v>193</v>
      </c>
      <c r="I37" s="65" t="s">
        <v>420</v>
      </c>
      <c r="J37" s="8">
        <v>15000</v>
      </c>
      <c r="K37" s="8">
        <v>0</v>
      </c>
      <c r="L37" s="8">
        <v>0</v>
      </c>
      <c r="M37" s="59" t="s">
        <v>469</v>
      </c>
      <c r="N37" s="65" t="s">
        <v>1121</v>
      </c>
      <c r="O37" s="169" t="s">
        <v>1236</v>
      </c>
      <c r="P37" s="9" t="s">
        <v>1552</v>
      </c>
    </row>
    <row r="38" spans="1:16" ht="47.25" customHeight="1">
      <c r="A38" s="23">
        <v>8</v>
      </c>
      <c r="B38" s="7" t="s">
        <v>11</v>
      </c>
      <c r="C38" s="7" t="s">
        <v>297</v>
      </c>
      <c r="D38" s="79" t="s">
        <v>1326</v>
      </c>
      <c r="E38" s="8" t="s">
        <v>264</v>
      </c>
      <c r="F38" s="7" t="s">
        <v>209</v>
      </c>
      <c r="G38" s="8" t="s">
        <v>235</v>
      </c>
      <c r="H38" s="91">
        <v>1333</v>
      </c>
      <c r="I38" s="65" t="s">
        <v>419</v>
      </c>
      <c r="J38" s="8">
        <v>15000</v>
      </c>
      <c r="K38" s="8">
        <v>0</v>
      </c>
      <c r="L38" s="8">
        <v>0</v>
      </c>
      <c r="M38" s="59" t="s">
        <v>469</v>
      </c>
      <c r="N38" s="65" t="s">
        <v>1121</v>
      </c>
      <c r="O38" s="169" t="s">
        <v>1236</v>
      </c>
      <c r="P38" s="9" t="s">
        <v>1552</v>
      </c>
    </row>
    <row r="39" spans="1:16" ht="47.25" customHeight="1">
      <c r="A39" s="23">
        <v>9</v>
      </c>
      <c r="B39" s="7" t="s">
        <v>12</v>
      </c>
      <c r="C39" s="7" t="s">
        <v>297</v>
      </c>
      <c r="D39" s="79" t="s">
        <v>1327</v>
      </c>
      <c r="E39" s="8" t="s">
        <v>265</v>
      </c>
      <c r="F39" s="7" t="s">
        <v>209</v>
      </c>
      <c r="G39" s="8" t="s">
        <v>235</v>
      </c>
      <c r="H39" s="91">
        <v>428</v>
      </c>
      <c r="I39" s="65" t="s">
        <v>420</v>
      </c>
      <c r="J39" s="8">
        <v>15000</v>
      </c>
      <c r="K39" s="8">
        <v>0</v>
      </c>
      <c r="L39" s="8">
        <v>0</v>
      </c>
      <c r="M39" s="59" t="s">
        <v>469</v>
      </c>
      <c r="N39" s="65" t="s">
        <v>1121</v>
      </c>
      <c r="O39" s="169" t="s">
        <v>1235</v>
      </c>
      <c r="P39" s="9" t="s">
        <v>1552</v>
      </c>
    </row>
    <row r="40" spans="1:16" ht="47.25" customHeight="1">
      <c r="A40" s="23">
        <v>10</v>
      </c>
      <c r="B40" s="7" t="s">
        <v>13</v>
      </c>
      <c r="C40" s="7" t="s">
        <v>297</v>
      </c>
      <c r="D40" s="79" t="s">
        <v>1328</v>
      </c>
      <c r="E40" s="8" t="s">
        <v>190</v>
      </c>
      <c r="F40" s="7" t="s">
        <v>209</v>
      </c>
      <c r="G40" s="8" t="s">
        <v>235</v>
      </c>
      <c r="H40" s="91">
        <v>384</v>
      </c>
      <c r="I40" s="65" t="s">
        <v>420</v>
      </c>
      <c r="J40" s="8">
        <v>15000</v>
      </c>
      <c r="K40" s="8">
        <v>0</v>
      </c>
      <c r="L40" s="8">
        <v>0</v>
      </c>
      <c r="M40" s="59" t="s">
        <v>476</v>
      </c>
      <c r="N40" s="65" t="s">
        <v>1121</v>
      </c>
      <c r="O40" s="169" t="s">
        <v>1236</v>
      </c>
      <c r="P40" s="9" t="s">
        <v>1552</v>
      </c>
    </row>
    <row r="41" spans="1:16" ht="47.25" customHeight="1">
      <c r="A41" s="23">
        <v>11</v>
      </c>
      <c r="B41" s="79" t="s">
        <v>14</v>
      </c>
      <c r="C41" s="7" t="s">
        <v>297</v>
      </c>
      <c r="D41" s="79" t="s">
        <v>1329</v>
      </c>
      <c r="E41" s="8" t="s">
        <v>266</v>
      </c>
      <c r="F41" s="7" t="s">
        <v>210</v>
      </c>
      <c r="G41" s="9" t="s">
        <v>235</v>
      </c>
      <c r="H41" s="91">
        <v>819</v>
      </c>
      <c r="I41" s="65" t="s">
        <v>420</v>
      </c>
      <c r="J41" s="8">
        <v>0</v>
      </c>
      <c r="K41" s="8">
        <v>0</v>
      </c>
      <c r="L41" s="8">
        <v>10000</v>
      </c>
      <c r="M41" s="59" t="s">
        <v>1216</v>
      </c>
      <c r="N41" s="65" t="s">
        <v>1215</v>
      </c>
      <c r="O41" s="169" t="s">
        <v>1560</v>
      </c>
      <c r="P41" s="9" t="s">
        <v>1552</v>
      </c>
    </row>
    <row r="42" spans="1:16" ht="47.25" customHeight="1">
      <c r="A42" s="23">
        <v>12</v>
      </c>
      <c r="B42" s="7" t="s">
        <v>214</v>
      </c>
      <c r="C42" s="7" t="s">
        <v>297</v>
      </c>
      <c r="D42" s="79" t="s">
        <v>1330</v>
      </c>
      <c r="E42" s="8" t="s">
        <v>262</v>
      </c>
      <c r="F42" s="7" t="s">
        <v>210</v>
      </c>
      <c r="G42" s="9" t="s">
        <v>235</v>
      </c>
      <c r="H42" s="91">
        <v>1607</v>
      </c>
      <c r="I42" s="65" t="s">
        <v>1074</v>
      </c>
      <c r="J42" s="8">
        <v>0</v>
      </c>
      <c r="K42" s="8">
        <v>0</v>
      </c>
      <c r="L42" s="8">
        <v>10000</v>
      </c>
      <c r="M42" s="59" t="s">
        <v>472</v>
      </c>
      <c r="N42" s="65" t="s">
        <v>1121</v>
      </c>
      <c r="O42" s="169" t="s">
        <v>1560</v>
      </c>
      <c r="P42" s="9" t="s">
        <v>1552</v>
      </c>
    </row>
    <row r="43" spans="1:16" ht="47.25" customHeight="1">
      <c r="A43" s="23">
        <v>13</v>
      </c>
      <c r="B43" s="7" t="s">
        <v>15</v>
      </c>
      <c r="C43" s="7" t="s">
        <v>297</v>
      </c>
      <c r="D43" s="79" t="s">
        <v>1331</v>
      </c>
      <c r="E43" s="8" t="s">
        <v>195</v>
      </c>
      <c r="F43" s="110" t="s">
        <v>213</v>
      </c>
      <c r="G43" s="8" t="s">
        <v>235</v>
      </c>
      <c r="H43" s="91">
        <v>251</v>
      </c>
      <c r="I43" s="65" t="s">
        <v>1074</v>
      </c>
      <c r="J43" s="8">
        <v>1000</v>
      </c>
      <c r="K43" s="8">
        <v>0</v>
      </c>
      <c r="L43" s="8">
        <v>0</v>
      </c>
      <c r="M43" s="59" t="s">
        <v>472</v>
      </c>
      <c r="N43" s="65" t="s">
        <v>1121</v>
      </c>
      <c r="O43" s="169" t="s">
        <v>1236</v>
      </c>
      <c r="P43" s="9" t="s">
        <v>1552</v>
      </c>
    </row>
    <row r="44" spans="1:16" ht="47.25" customHeight="1">
      <c r="A44" s="23">
        <v>14</v>
      </c>
      <c r="B44" s="7" t="s">
        <v>157</v>
      </c>
      <c r="C44" s="7" t="s">
        <v>297</v>
      </c>
      <c r="D44" s="79" t="s">
        <v>1332</v>
      </c>
      <c r="E44" s="8" t="s">
        <v>267</v>
      </c>
      <c r="F44" s="7" t="s">
        <v>210</v>
      </c>
      <c r="G44" s="8" t="s">
        <v>235</v>
      </c>
      <c r="H44" s="91">
        <v>1373</v>
      </c>
      <c r="I44" s="65" t="s">
        <v>1074</v>
      </c>
      <c r="J44" s="8">
        <v>0</v>
      </c>
      <c r="K44" s="8">
        <v>0</v>
      </c>
      <c r="L44" s="8">
        <v>10000</v>
      </c>
      <c r="M44" s="59" t="s">
        <v>569</v>
      </c>
      <c r="N44" s="65" t="s">
        <v>1121</v>
      </c>
      <c r="O44" s="169" t="s">
        <v>1560</v>
      </c>
      <c r="P44" s="9" t="s">
        <v>1552</v>
      </c>
    </row>
    <row r="45" spans="1:16" ht="44.25" customHeight="1">
      <c r="A45" s="23">
        <v>15</v>
      </c>
      <c r="B45" s="7" t="s">
        <v>16</v>
      </c>
      <c r="C45" s="7" t="s">
        <v>297</v>
      </c>
      <c r="D45" s="79" t="s">
        <v>1333</v>
      </c>
      <c r="E45" s="8" t="s">
        <v>268</v>
      </c>
      <c r="F45" s="7" t="s">
        <v>209</v>
      </c>
      <c r="G45" s="8" t="s">
        <v>235</v>
      </c>
      <c r="H45" s="91">
        <v>495</v>
      </c>
      <c r="I45" s="65" t="s">
        <v>420</v>
      </c>
      <c r="J45" s="8">
        <v>0</v>
      </c>
      <c r="K45" s="8">
        <v>15000</v>
      </c>
      <c r="L45" s="8">
        <v>0</v>
      </c>
      <c r="M45" s="59" t="s">
        <v>469</v>
      </c>
      <c r="N45" s="65" t="s">
        <v>1121</v>
      </c>
      <c r="O45" s="169" t="s">
        <v>1238</v>
      </c>
      <c r="P45" s="9" t="s">
        <v>1552</v>
      </c>
    </row>
    <row r="46" spans="1:16" ht="45.75" customHeight="1">
      <c r="A46" s="23">
        <v>16</v>
      </c>
      <c r="B46" s="7" t="s">
        <v>17</v>
      </c>
      <c r="C46" s="7" t="s">
        <v>297</v>
      </c>
      <c r="D46" s="79" t="s">
        <v>1334</v>
      </c>
      <c r="E46" s="8" t="s">
        <v>187</v>
      </c>
      <c r="F46" s="110" t="s">
        <v>215</v>
      </c>
      <c r="G46" s="8" t="s">
        <v>235</v>
      </c>
      <c r="H46" s="91">
        <v>960</v>
      </c>
      <c r="I46" s="65" t="s">
        <v>420</v>
      </c>
      <c r="J46" s="8">
        <v>1000</v>
      </c>
      <c r="K46" s="8">
        <v>0</v>
      </c>
      <c r="L46" s="8">
        <v>0</v>
      </c>
      <c r="M46" s="59" t="s">
        <v>569</v>
      </c>
      <c r="N46" s="65" t="s">
        <v>1121</v>
      </c>
      <c r="O46" s="169" t="s">
        <v>1235</v>
      </c>
      <c r="P46" s="9" t="s">
        <v>1552</v>
      </c>
    </row>
    <row r="47" spans="1:16" s="11" customFormat="1" ht="65.25" customHeight="1">
      <c r="A47" s="23">
        <v>17</v>
      </c>
      <c r="B47" s="7" t="s">
        <v>652</v>
      </c>
      <c r="C47" s="7" t="s">
        <v>296</v>
      </c>
      <c r="D47" s="7" t="s">
        <v>653</v>
      </c>
      <c r="E47" s="8" t="s">
        <v>371</v>
      </c>
      <c r="F47" s="7" t="s">
        <v>210</v>
      </c>
      <c r="G47" s="8" t="s">
        <v>235</v>
      </c>
      <c r="H47" s="54">
        <v>310</v>
      </c>
      <c r="I47" s="8" t="s">
        <v>367</v>
      </c>
      <c r="J47" s="8">
        <v>0</v>
      </c>
      <c r="K47" s="8">
        <v>0</v>
      </c>
      <c r="L47" s="106">
        <v>10000</v>
      </c>
      <c r="M47" s="8" t="s">
        <v>456</v>
      </c>
      <c r="N47" s="8" t="s">
        <v>457</v>
      </c>
      <c r="O47" s="169" t="s">
        <v>1560</v>
      </c>
      <c r="P47" s="9" t="s">
        <v>1552</v>
      </c>
    </row>
    <row r="48" spans="1:16" s="11" customFormat="1" ht="87.75" customHeight="1">
      <c r="A48" s="23">
        <v>18</v>
      </c>
      <c r="B48" s="7" t="s">
        <v>654</v>
      </c>
      <c r="C48" s="7" t="s">
        <v>296</v>
      </c>
      <c r="D48" s="7" t="s">
        <v>655</v>
      </c>
      <c r="E48" s="8" t="s">
        <v>195</v>
      </c>
      <c r="F48" s="7" t="s">
        <v>210</v>
      </c>
      <c r="G48" s="8" t="s">
        <v>235</v>
      </c>
      <c r="H48" s="54">
        <v>270</v>
      </c>
      <c r="I48" s="8" t="s">
        <v>367</v>
      </c>
      <c r="J48" s="8">
        <v>0</v>
      </c>
      <c r="K48" s="8">
        <v>0</v>
      </c>
      <c r="L48" s="106">
        <v>10000</v>
      </c>
      <c r="M48" s="8" t="s">
        <v>456</v>
      </c>
      <c r="N48" s="8" t="s">
        <v>458</v>
      </c>
      <c r="O48" s="169" t="s">
        <v>1560</v>
      </c>
      <c r="P48" s="9" t="s">
        <v>1552</v>
      </c>
    </row>
    <row r="49" spans="1:16" s="11" customFormat="1" ht="56.25" customHeight="1">
      <c r="A49" s="23">
        <v>19</v>
      </c>
      <c r="B49" s="7" t="s">
        <v>656</v>
      </c>
      <c r="C49" s="7" t="s">
        <v>296</v>
      </c>
      <c r="D49" s="7" t="s">
        <v>657</v>
      </c>
      <c r="E49" s="8" t="s">
        <v>382</v>
      </c>
      <c r="F49" s="110" t="s">
        <v>220</v>
      </c>
      <c r="G49" s="8" t="s">
        <v>235</v>
      </c>
      <c r="H49" s="54">
        <v>240</v>
      </c>
      <c r="I49" s="8" t="s">
        <v>367</v>
      </c>
      <c r="J49" s="106">
        <v>1000</v>
      </c>
      <c r="K49" s="8">
        <v>0</v>
      </c>
      <c r="L49" s="8">
        <v>0</v>
      </c>
      <c r="M49" s="8" t="s">
        <v>459</v>
      </c>
      <c r="N49" s="65" t="s">
        <v>1229</v>
      </c>
      <c r="O49" s="169" t="s">
        <v>1236</v>
      </c>
      <c r="P49" s="9" t="s">
        <v>1552</v>
      </c>
    </row>
    <row r="50" spans="1:16" s="11" customFormat="1" ht="57" customHeight="1">
      <c r="A50" s="23">
        <v>20</v>
      </c>
      <c r="B50" s="7" t="s">
        <v>658</v>
      </c>
      <c r="C50" s="7" t="s">
        <v>296</v>
      </c>
      <c r="D50" s="7" t="s">
        <v>659</v>
      </c>
      <c r="E50" s="8" t="s">
        <v>158</v>
      </c>
      <c r="F50" s="7" t="s">
        <v>209</v>
      </c>
      <c r="G50" s="8" t="s">
        <v>235</v>
      </c>
      <c r="H50" s="54">
        <v>214</v>
      </c>
      <c r="I50" s="8" t="s">
        <v>367</v>
      </c>
      <c r="J50" s="106">
        <v>15000</v>
      </c>
      <c r="K50" s="8">
        <v>0</v>
      </c>
      <c r="L50" s="8">
        <v>0</v>
      </c>
      <c r="M50" s="59" t="s">
        <v>476</v>
      </c>
      <c r="N50" s="65" t="s">
        <v>1121</v>
      </c>
      <c r="O50" s="169" t="s">
        <v>1236</v>
      </c>
      <c r="P50" s="9" t="s">
        <v>1552</v>
      </c>
    </row>
    <row r="51" spans="1:16" s="11" customFormat="1" ht="59.25" customHeight="1">
      <c r="A51" s="23">
        <v>21</v>
      </c>
      <c r="B51" s="7" t="s">
        <v>660</v>
      </c>
      <c r="C51" s="7" t="s">
        <v>296</v>
      </c>
      <c r="D51" s="7" t="s">
        <v>661</v>
      </c>
      <c r="E51" s="8" t="s">
        <v>202</v>
      </c>
      <c r="F51" s="110" t="s">
        <v>215</v>
      </c>
      <c r="G51" s="8" t="s">
        <v>235</v>
      </c>
      <c r="H51" s="54">
        <v>151</v>
      </c>
      <c r="I51" s="8" t="s">
        <v>367</v>
      </c>
      <c r="J51" s="106">
        <v>1000</v>
      </c>
      <c r="K51" s="8">
        <v>0</v>
      </c>
      <c r="L51" s="8">
        <v>0</v>
      </c>
      <c r="M51" s="59" t="s">
        <v>476</v>
      </c>
      <c r="N51" s="65" t="s">
        <v>1229</v>
      </c>
      <c r="O51" s="169" t="s">
        <v>1236</v>
      </c>
      <c r="P51" s="9" t="s">
        <v>1552</v>
      </c>
    </row>
    <row r="52" spans="1:16" s="11" customFormat="1" ht="68.25" customHeight="1">
      <c r="A52" s="23">
        <v>22</v>
      </c>
      <c r="B52" s="7" t="s">
        <v>662</v>
      </c>
      <c r="C52" s="7" t="s">
        <v>296</v>
      </c>
      <c r="D52" s="7" t="s">
        <v>663</v>
      </c>
      <c r="E52" s="8" t="s">
        <v>153</v>
      </c>
      <c r="F52" s="110" t="s">
        <v>215</v>
      </c>
      <c r="G52" s="8" t="s">
        <v>235</v>
      </c>
      <c r="H52" s="54">
        <v>180</v>
      </c>
      <c r="I52" s="8" t="s">
        <v>367</v>
      </c>
      <c r="J52" s="106">
        <v>1000</v>
      </c>
      <c r="K52" s="8">
        <v>0</v>
      </c>
      <c r="L52" s="8">
        <v>0</v>
      </c>
      <c r="M52" s="59" t="s">
        <v>476</v>
      </c>
      <c r="N52" s="8" t="s">
        <v>460</v>
      </c>
      <c r="O52" s="169" t="s">
        <v>1236</v>
      </c>
      <c r="P52" s="9" t="s">
        <v>1552</v>
      </c>
    </row>
    <row r="53" spans="1:16" s="11" customFormat="1" ht="57" customHeight="1">
      <c r="A53" s="23">
        <v>23</v>
      </c>
      <c r="B53" s="7" t="s">
        <v>664</v>
      </c>
      <c r="C53" s="7" t="s">
        <v>296</v>
      </c>
      <c r="D53" s="7" t="s">
        <v>665</v>
      </c>
      <c r="E53" s="8" t="s">
        <v>153</v>
      </c>
      <c r="F53" s="7" t="s">
        <v>383</v>
      </c>
      <c r="G53" s="8" t="s">
        <v>235</v>
      </c>
      <c r="H53" s="54">
        <v>240</v>
      </c>
      <c r="I53" s="8" t="s">
        <v>367</v>
      </c>
      <c r="J53" s="8">
        <v>0</v>
      </c>
      <c r="K53" s="8">
        <v>0</v>
      </c>
      <c r="L53" s="106">
        <v>10000</v>
      </c>
      <c r="M53" s="59" t="s">
        <v>476</v>
      </c>
      <c r="N53" s="8" t="s">
        <v>1234</v>
      </c>
      <c r="O53" s="169" t="s">
        <v>1560</v>
      </c>
      <c r="P53" s="9" t="s">
        <v>1552</v>
      </c>
    </row>
    <row r="54" spans="1:16" s="11" customFormat="1" ht="97.15" customHeight="1">
      <c r="A54" s="23">
        <v>24</v>
      </c>
      <c r="B54" s="7" t="s">
        <v>666</v>
      </c>
      <c r="C54" s="7" t="s">
        <v>296</v>
      </c>
      <c r="D54" s="7" t="s">
        <v>667</v>
      </c>
      <c r="E54" s="8" t="s">
        <v>154</v>
      </c>
      <c r="F54" s="110" t="s">
        <v>215</v>
      </c>
      <c r="G54" s="8" t="s">
        <v>235</v>
      </c>
      <c r="H54" s="54">
        <v>201</v>
      </c>
      <c r="I54" s="8" t="s">
        <v>367</v>
      </c>
      <c r="J54" s="106">
        <v>1000</v>
      </c>
      <c r="K54" s="8">
        <v>0</v>
      </c>
      <c r="L54" s="8">
        <v>0</v>
      </c>
      <c r="M54" s="8" t="s">
        <v>461</v>
      </c>
      <c r="N54" s="8" t="s">
        <v>1160</v>
      </c>
      <c r="O54" s="169" t="s">
        <v>1236</v>
      </c>
      <c r="P54" s="9" t="s">
        <v>1552</v>
      </c>
    </row>
    <row r="55" spans="1:16" s="11" customFormat="1" ht="49.9" customHeight="1">
      <c r="A55" s="23">
        <v>25</v>
      </c>
      <c r="B55" s="7" t="s">
        <v>668</v>
      </c>
      <c r="C55" s="7" t="s">
        <v>296</v>
      </c>
      <c r="D55" s="7" t="s">
        <v>669</v>
      </c>
      <c r="E55" s="8" t="s">
        <v>153</v>
      </c>
      <c r="F55" s="7" t="s">
        <v>209</v>
      </c>
      <c r="G55" s="8" t="s">
        <v>235</v>
      </c>
      <c r="H55" s="54">
        <v>154</v>
      </c>
      <c r="I55" s="8" t="s">
        <v>367</v>
      </c>
      <c r="J55" s="106">
        <v>15000</v>
      </c>
      <c r="K55" s="8">
        <v>0</v>
      </c>
      <c r="L55" s="8">
        <v>0</v>
      </c>
      <c r="M55" s="59" t="s">
        <v>476</v>
      </c>
      <c r="N55" s="8" t="s">
        <v>1161</v>
      </c>
      <c r="O55" s="169" t="s">
        <v>1236</v>
      </c>
      <c r="P55" s="9" t="s">
        <v>1552</v>
      </c>
    </row>
    <row r="56" spans="1:16" s="11" customFormat="1" ht="59.25" customHeight="1">
      <c r="A56" s="23">
        <v>26</v>
      </c>
      <c r="B56" s="7" t="s">
        <v>670</v>
      </c>
      <c r="C56" s="7" t="s">
        <v>296</v>
      </c>
      <c r="D56" s="7" t="s">
        <v>671</v>
      </c>
      <c r="E56" s="8" t="s">
        <v>384</v>
      </c>
      <c r="F56" s="7" t="s">
        <v>209</v>
      </c>
      <c r="G56" s="8" t="s">
        <v>235</v>
      </c>
      <c r="H56" s="54">
        <v>340</v>
      </c>
      <c r="I56" s="8" t="s">
        <v>367</v>
      </c>
      <c r="J56" s="8">
        <v>0</v>
      </c>
      <c r="K56" s="8">
        <v>0</v>
      </c>
      <c r="L56" s="106">
        <v>10000</v>
      </c>
      <c r="M56" s="59" t="s">
        <v>476</v>
      </c>
      <c r="N56" s="8" t="s">
        <v>1234</v>
      </c>
      <c r="O56" s="169" t="s">
        <v>1560</v>
      </c>
      <c r="P56" s="9" t="s">
        <v>1552</v>
      </c>
    </row>
    <row r="57" spans="1:16" s="11" customFormat="1" ht="55.5" customHeight="1">
      <c r="A57" s="23">
        <v>27</v>
      </c>
      <c r="B57" s="7" t="s">
        <v>672</v>
      </c>
      <c r="C57" s="7" t="s">
        <v>296</v>
      </c>
      <c r="D57" s="7" t="s">
        <v>673</v>
      </c>
      <c r="E57" s="8" t="s">
        <v>192</v>
      </c>
      <c r="F57" s="7" t="s">
        <v>209</v>
      </c>
      <c r="G57" s="8" t="s">
        <v>235</v>
      </c>
      <c r="H57" s="54">
        <v>164</v>
      </c>
      <c r="I57" s="8" t="s">
        <v>367</v>
      </c>
      <c r="J57" s="106">
        <v>0</v>
      </c>
      <c r="K57" s="8">
        <v>0</v>
      </c>
      <c r="L57" s="8">
        <v>10000</v>
      </c>
      <c r="M57" s="59" t="s">
        <v>476</v>
      </c>
      <c r="N57" s="8" t="s">
        <v>1162</v>
      </c>
      <c r="O57" s="169" t="s">
        <v>1560</v>
      </c>
      <c r="P57" s="9" t="s">
        <v>1552</v>
      </c>
    </row>
    <row r="58" spans="1:16" s="11" customFormat="1" ht="52.5" customHeight="1">
      <c r="A58" s="23">
        <v>28</v>
      </c>
      <c r="B58" s="7" t="s">
        <v>674</v>
      </c>
      <c r="C58" s="7" t="s">
        <v>296</v>
      </c>
      <c r="D58" s="7" t="s">
        <v>675</v>
      </c>
      <c r="E58" s="8" t="s">
        <v>189</v>
      </c>
      <c r="F58" s="110" t="s">
        <v>220</v>
      </c>
      <c r="G58" s="8" t="s">
        <v>235</v>
      </c>
      <c r="H58" s="54">
        <v>213</v>
      </c>
      <c r="I58" s="8" t="s">
        <v>367</v>
      </c>
      <c r="J58" s="106">
        <v>1000</v>
      </c>
      <c r="K58" s="8">
        <v>0</v>
      </c>
      <c r="L58" s="8">
        <v>0</v>
      </c>
      <c r="M58" s="59" t="s">
        <v>476</v>
      </c>
      <c r="N58" s="8" t="s">
        <v>1161</v>
      </c>
      <c r="O58" s="169" t="s">
        <v>1236</v>
      </c>
      <c r="P58" s="9" t="s">
        <v>1552</v>
      </c>
    </row>
    <row r="59" spans="1:16" s="11" customFormat="1" ht="72.75" customHeight="1">
      <c r="A59" s="23">
        <v>29</v>
      </c>
      <c r="B59" s="7" t="s">
        <v>676</v>
      </c>
      <c r="C59" s="7" t="s">
        <v>296</v>
      </c>
      <c r="D59" s="7" t="s">
        <v>677</v>
      </c>
      <c r="E59" s="8" t="s">
        <v>382</v>
      </c>
      <c r="F59" s="7" t="s">
        <v>210</v>
      </c>
      <c r="G59" s="8" t="s">
        <v>235</v>
      </c>
      <c r="H59" s="54">
        <v>300</v>
      </c>
      <c r="I59" s="8" t="s">
        <v>367</v>
      </c>
      <c r="J59" s="8">
        <v>0</v>
      </c>
      <c r="K59" s="8">
        <v>0</v>
      </c>
      <c r="L59" s="106">
        <v>10000</v>
      </c>
      <c r="M59" s="8" t="s">
        <v>462</v>
      </c>
      <c r="N59" s="8" t="s">
        <v>463</v>
      </c>
      <c r="O59" s="169" t="s">
        <v>1560</v>
      </c>
      <c r="P59" s="9" t="s">
        <v>1552</v>
      </c>
    </row>
    <row r="60" spans="1:16" s="11" customFormat="1" ht="48.75" customHeight="1">
      <c r="A60" s="23">
        <v>30</v>
      </c>
      <c r="B60" s="7" t="s">
        <v>678</v>
      </c>
      <c r="C60" s="7" t="s">
        <v>296</v>
      </c>
      <c r="D60" s="7" t="s">
        <v>679</v>
      </c>
      <c r="E60" s="8" t="s">
        <v>385</v>
      </c>
      <c r="F60" s="7" t="s">
        <v>210</v>
      </c>
      <c r="G60" s="8" t="s">
        <v>235</v>
      </c>
      <c r="H60" s="54">
        <v>360</v>
      </c>
      <c r="I60" s="8" t="s">
        <v>367</v>
      </c>
      <c r="J60" s="8">
        <v>0</v>
      </c>
      <c r="K60" s="8">
        <v>0</v>
      </c>
      <c r="L60" s="106">
        <v>10000</v>
      </c>
      <c r="M60" s="8" t="s">
        <v>464</v>
      </c>
      <c r="N60" s="8" t="s">
        <v>463</v>
      </c>
      <c r="O60" s="169" t="s">
        <v>1560</v>
      </c>
      <c r="P60" s="9" t="s">
        <v>1552</v>
      </c>
    </row>
    <row r="61" spans="1:16" s="11" customFormat="1" ht="74.25" customHeight="1">
      <c r="A61" s="23">
        <v>31</v>
      </c>
      <c r="B61" s="7" t="s">
        <v>680</v>
      </c>
      <c r="C61" s="7" t="s">
        <v>296</v>
      </c>
      <c r="D61" s="7" t="s">
        <v>681</v>
      </c>
      <c r="E61" s="8" t="s">
        <v>385</v>
      </c>
      <c r="F61" s="7" t="s">
        <v>210</v>
      </c>
      <c r="G61" s="8" t="s">
        <v>235</v>
      </c>
      <c r="H61" s="54">
        <v>330</v>
      </c>
      <c r="I61" s="8" t="s">
        <v>367</v>
      </c>
      <c r="J61" s="8">
        <v>0</v>
      </c>
      <c r="K61" s="8">
        <v>0</v>
      </c>
      <c r="L61" s="106">
        <v>10000</v>
      </c>
      <c r="M61" s="8" t="s">
        <v>462</v>
      </c>
      <c r="N61" s="8" t="s">
        <v>465</v>
      </c>
      <c r="O61" s="169" t="s">
        <v>1560</v>
      </c>
      <c r="P61" s="9" t="s">
        <v>1552</v>
      </c>
    </row>
    <row r="62" spans="1:16" s="11" customFormat="1" ht="81.75" customHeight="1">
      <c r="A62" s="23">
        <v>32</v>
      </c>
      <c r="B62" s="7" t="s">
        <v>682</v>
      </c>
      <c r="C62" s="7" t="s">
        <v>296</v>
      </c>
      <c r="D62" s="7" t="s">
        <v>683</v>
      </c>
      <c r="E62" s="8" t="s">
        <v>385</v>
      </c>
      <c r="F62" s="7" t="s">
        <v>210</v>
      </c>
      <c r="G62" s="8" t="s">
        <v>235</v>
      </c>
      <c r="H62" s="54">
        <v>340</v>
      </c>
      <c r="I62" s="8" t="s">
        <v>367</v>
      </c>
      <c r="J62" s="8">
        <v>0</v>
      </c>
      <c r="K62" s="8">
        <v>0</v>
      </c>
      <c r="L62" s="106">
        <v>10000</v>
      </c>
      <c r="M62" s="8" t="s">
        <v>466</v>
      </c>
      <c r="N62" s="8" t="s">
        <v>467</v>
      </c>
      <c r="O62" s="169" t="s">
        <v>1560</v>
      </c>
      <c r="P62" s="9" t="s">
        <v>1552</v>
      </c>
    </row>
    <row r="63" spans="1:16" s="11" customFormat="1" ht="86.25" customHeight="1">
      <c r="A63" s="23">
        <v>33</v>
      </c>
      <c r="B63" s="7" t="s">
        <v>684</v>
      </c>
      <c r="C63" s="7" t="s">
        <v>296</v>
      </c>
      <c r="D63" s="79" t="s">
        <v>685</v>
      </c>
      <c r="E63" s="8" t="s">
        <v>164</v>
      </c>
      <c r="F63" s="7" t="s">
        <v>209</v>
      </c>
      <c r="G63" s="8" t="s">
        <v>235</v>
      </c>
      <c r="H63" s="54">
        <v>382</v>
      </c>
      <c r="I63" s="8" t="s">
        <v>367</v>
      </c>
      <c r="J63" s="8">
        <v>0</v>
      </c>
      <c r="K63" s="106">
        <v>0</v>
      </c>
      <c r="L63" s="8">
        <v>10000</v>
      </c>
      <c r="M63" s="8" t="s">
        <v>468</v>
      </c>
      <c r="N63" s="8" t="s">
        <v>1163</v>
      </c>
      <c r="O63" s="169" t="s">
        <v>1560</v>
      </c>
      <c r="P63" s="9" t="s">
        <v>1552</v>
      </c>
    </row>
    <row r="64" spans="1:16" s="11" customFormat="1" ht="79.5" customHeight="1">
      <c r="A64" s="23">
        <v>34</v>
      </c>
      <c r="B64" s="7" t="s">
        <v>686</v>
      </c>
      <c r="C64" s="7" t="s">
        <v>296</v>
      </c>
      <c r="D64" s="79" t="s">
        <v>687</v>
      </c>
      <c r="E64" s="8" t="s">
        <v>386</v>
      </c>
      <c r="F64" s="110" t="s">
        <v>220</v>
      </c>
      <c r="G64" s="8" t="s">
        <v>235</v>
      </c>
      <c r="H64" s="54">
        <v>317</v>
      </c>
      <c r="I64" s="8" t="s">
        <v>578</v>
      </c>
      <c r="J64" s="106">
        <v>1000</v>
      </c>
      <c r="K64" s="8">
        <v>0</v>
      </c>
      <c r="L64" s="8">
        <v>0</v>
      </c>
      <c r="M64" s="59" t="s">
        <v>476</v>
      </c>
      <c r="N64" s="8" t="s">
        <v>1161</v>
      </c>
      <c r="O64" s="169" t="s">
        <v>1236</v>
      </c>
      <c r="P64" s="9" t="s">
        <v>1552</v>
      </c>
    </row>
    <row r="65" spans="1:16" s="11" customFormat="1" ht="69.75" customHeight="1">
      <c r="A65" s="23">
        <v>35</v>
      </c>
      <c r="B65" s="7" t="s">
        <v>688</v>
      </c>
      <c r="C65" s="7" t="s">
        <v>296</v>
      </c>
      <c r="D65" s="79" t="s">
        <v>689</v>
      </c>
      <c r="E65" s="8" t="s">
        <v>188</v>
      </c>
      <c r="F65" s="7" t="s">
        <v>209</v>
      </c>
      <c r="G65" s="8" t="s">
        <v>235</v>
      </c>
      <c r="H65" s="54">
        <v>550</v>
      </c>
      <c r="I65" s="8" t="s">
        <v>367</v>
      </c>
      <c r="J65" s="8">
        <v>0</v>
      </c>
      <c r="K65" s="106">
        <v>15000</v>
      </c>
      <c r="L65" s="8">
        <v>0</v>
      </c>
      <c r="M65" s="59" t="s">
        <v>476</v>
      </c>
      <c r="N65" s="8" t="s">
        <v>1164</v>
      </c>
      <c r="O65" s="169" t="s">
        <v>1237</v>
      </c>
      <c r="P65" s="9" t="s">
        <v>1552</v>
      </c>
    </row>
    <row r="66" spans="1:16" s="11" customFormat="1" ht="99" customHeight="1">
      <c r="A66" s="23">
        <v>36</v>
      </c>
      <c r="B66" s="7" t="s">
        <v>691</v>
      </c>
      <c r="C66" s="7" t="s">
        <v>296</v>
      </c>
      <c r="D66" s="79" t="s">
        <v>690</v>
      </c>
      <c r="E66" s="8" t="s">
        <v>387</v>
      </c>
      <c r="F66" s="7" t="s">
        <v>210</v>
      </c>
      <c r="G66" s="8" t="s">
        <v>235</v>
      </c>
      <c r="H66" s="54" t="s">
        <v>581</v>
      </c>
      <c r="I66" s="8" t="s">
        <v>388</v>
      </c>
      <c r="J66" s="8">
        <v>0</v>
      </c>
      <c r="K66" s="8">
        <v>0</v>
      </c>
      <c r="L66" s="106">
        <v>10000</v>
      </c>
      <c r="M66" s="8" t="s">
        <v>456</v>
      </c>
      <c r="N66" s="8" t="s">
        <v>1164</v>
      </c>
      <c r="O66" s="169" t="s">
        <v>1560</v>
      </c>
      <c r="P66" s="9" t="s">
        <v>1552</v>
      </c>
    </row>
    <row r="67" spans="1:16" ht="28.5" customHeight="1">
      <c r="A67" s="23"/>
      <c r="B67" s="202" t="s">
        <v>303</v>
      </c>
      <c r="C67" s="203"/>
      <c r="D67" s="203"/>
      <c r="E67" s="203"/>
      <c r="F67" s="203"/>
      <c r="G67" s="204"/>
      <c r="H67" s="86"/>
      <c r="I67" s="40"/>
      <c r="J67" s="43">
        <f>SUM(J68)</f>
        <v>0</v>
      </c>
      <c r="K67" s="43">
        <f t="shared" ref="K67:L67" si="4">SUM(K68)</f>
        <v>0</v>
      </c>
      <c r="L67" s="43">
        <f t="shared" si="4"/>
        <v>0</v>
      </c>
      <c r="M67" s="40"/>
      <c r="N67" s="40"/>
      <c r="O67" s="43"/>
      <c r="P67" s="43"/>
    </row>
    <row r="68" spans="1:16" ht="28.5" customHeight="1">
      <c r="A68" s="28"/>
      <c r="B68" s="112"/>
      <c r="C68" s="15"/>
      <c r="D68" s="15"/>
      <c r="E68" s="15"/>
      <c r="F68" s="80"/>
      <c r="G68" s="12"/>
      <c r="H68" s="89"/>
      <c r="I68" s="12"/>
      <c r="J68" s="8">
        <v>0</v>
      </c>
      <c r="K68" s="8">
        <v>0</v>
      </c>
      <c r="L68" s="8">
        <v>0</v>
      </c>
      <c r="M68" s="20"/>
      <c r="N68" s="20"/>
      <c r="O68" s="172"/>
      <c r="P68" s="9" t="s">
        <v>1552</v>
      </c>
    </row>
    <row r="69" spans="1:16" ht="30" customHeight="1">
      <c r="A69" s="186"/>
      <c r="B69" s="208" t="s">
        <v>304</v>
      </c>
      <c r="C69" s="209"/>
      <c r="D69" s="209"/>
      <c r="E69" s="209"/>
      <c r="F69" s="209"/>
      <c r="G69" s="210"/>
      <c r="H69" s="87"/>
      <c r="I69" s="153"/>
      <c r="J69" s="44">
        <f>SUM(J70:J111)</f>
        <v>9500</v>
      </c>
      <c r="K69" s="44">
        <f t="shared" ref="K69:L69" si="5">SUM(K70:K111)</f>
        <v>46000</v>
      </c>
      <c r="L69" s="44">
        <f t="shared" si="5"/>
        <v>0</v>
      </c>
      <c r="M69" s="153"/>
      <c r="N69" s="153"/>
      <c r="O69" s="44"/>
      <c r="P69" s="44"/>
    </row>
    <row r="70" spans="1:16" s="11" customFormat="1" ht="49.5" customHeight="1">
      <c r="A70" s="23">
        <v>1</v>
      </c>
      <c r="B70" s="7" t="s">
        <v>1042</v>
      </c>
      <c r="C70" s="7" t="s">
        <v>296</v>
      </c>
      <c r="D70" s="7" t="s">
        <v>651</v>
      </c>
      <c r="E70" s="7" t="s">
        <v>389</v>
      </c>
      <c r="F70" s="7" t="s">
        <v>390</v>
      </c>
      <c r="G70" s="7" t="s">
        <v>351</v>
      </c>
      <c r="H70" s="9" t="s">
        <v>1052</v>
      </c>
      <c r="I70" s="7" t="s">
        <v>390</v>
      </c>
      <c r="J70" s="8">
        <v>0</v>
      </c>
      <c r="K70" s="8">
        <v>2000</v>
      </c>
      <c r="L70" s="8">
        <v>0</v>
      </c>
      <c r="M70" s="59" t="s">
        <v>476</v>
      </c>
      <c r="N70" s="57" t="s">
        <v>424</v>
      </c>
      <c r="O70" s="9" t="s">
        <v>1052</v>
      </c>
      <c r="P70" s="9" t="s">
        <v>1552</v>
      </c>
    </row>
    <row r="71" spans="1:16" s="11" customFormat="1" ht="55.5" customHeight="1">
      <c r="A71" s="23">
        <v>2</v>
      </c>
      <c r="B71" s="7" t="s">
        <v>1042</v>
      </c>
      <c r="C71" s="7" t="s">
        <v>296</v>
      </c>
      <c r="D71" s="7" t="s">
        <v>650</v>
      </c>
      <c r="E71" s="7" t="s">
        <v>391</v>
      </c>
      <c r="F71" s="110" t="s">
        <v>220</v>
      </c>
      <c r="G71" s="7" t="s">
        <v>351</v>
      </c>
      <c r="H71" s="9" t="s">
        <v>1052</v>
      </c>
      <c r="I71" s="7" t="s">
        <v>578</v>
      </c>
      <c r="J71" s="8">
        <v>500</v>
      </c>
      <c r="K71" s="8">
        <v>0</v>
      </c>
      <c r="L71" s="8">
        <v>0</v>
      </c>
      <c r="M71" s="59" t="s">
        <v>469</v>
      </c>
      <c r="N71" s="57" t="s">
        <v>424</v>
      </c>
      <c r="O71" s="9" t="s">
        <v>1052</v>
      </c>
      <c r="P71" s="9" t="s">
        <v>1552</v>
      </c>
    </row>
    <row r="72" spans="1:16" s="11" customFormat="1" ht="56.25" customHeight="1">
      <c r="A72" s="23">
        <v>3</v>
      </c>
      <c r="B72" s="7" t="s">
        <v>1042</v>
      </c>
      <c r="C72" s="7" t="s">
        <v>296</v>
      </c>
      <c r="D72" s="7" t="s">
        <v>649</v>
      </c>
      <c r="E72" s="7" t="s">
        <v>382</v>
      </c>
      <c r="F72" s="7" t="s">
        <v>209</v>
      </c>
      <c r="G72" s="7" t="s">
        <v>351</v>
      </c>
      <c r="H72" s="9" t="s">
        <v>1052</v>
      </c>
      <c r="I72" s="7" t="s">
        <v>578</v>
      </c>
      <c r="J72" s="8">
        <v>0</v>
      </c>
      <c r="K72" s="8">
        <v>2000</v>
      </c>
      <c r="L72" s="8">
        <v>0</v>
      </c>
      <c r="M72" s="59" t="s">
        <v>470</v>
      </c>
      <c r="N72" s="57" t="s">
        <v>424</v>
      </c>
      <c r="O72" s="9" t="s">
        <v>1052</v>
      </c>
      <c r="P72" s="9" t="s">
        <v>1552</v>
      </c>
    </row>
    <row r="73" spans="1:16" s="11" customFormat="1" ht="49.5" customHeight="1">
      <c r="A73" s="23">
        <v>4</v>
      </c>
      <c r="B73" s="7" t="s">
        <v>1042</v>
      </c>
      <c r="C73" s="7" t="s">
        <v>296</v>
      </c>
      <c r="D73" s="7" t="s">
        <v>648</v>
      </c>
      <c r="E73" s="7" t="s">
        <v>392</v>
      </c>
      <c r="F73" s="110" t="s">
        <v>220</v>
      </c>
      <c r="G73" s="7" t="s">
        <v>351</v>
      </c>
      <c r="H73" s="9" t="s">
        <v>1052</v>
      </c>
      <c r="I73" s="7" t="s">
        <v>578</v>
      </c>
      <c r="J73" s="8">
        <v>500</v>
      </c>
      <c r="K73" s="8">
        <v>0</v>
      </c>
      <c r="L73" s="8">
        <v>0</v>
      </c>
      <c r="M73" s="59" t="s">
        <v>471</v>
      </c>
      <c r="N73" s="57" t="s">
        <v>424</v>
      </c>
      <c r="O73" s="9" t="s">
        <v>1052</v>
      </c>
      <c r="P73" s="9" t="s">
        <v>1552</v>
      </c>
    </row>
    <row r="74" spans="1:16" s="11" customFormat="1" ht="51.75" customHeight="1">
      <c r="A74" s="23">
        <v>5</v>
      </c>
      <c r="B74" s="7" t="s">
        <v>1042</v>
      </c>
      <c r="C74" s="7" t="s">
        <v>296</v>
      </c>
      <c r="D74" s="7" t="s">
        <v>647</v>
      </c>
      <c r="E74" s="7" t="s">
        <v>391</v>
      </c>
      <c r="F74" s="7" t="s">
        <v>209</v>
      </c>
      <c r="G74" s="7" t="s">
        <v>351</v>
      </c>
      <c r="H74" s="9" t="s">
        <v>1052</v>
      </c>
      <c r="I74" s="7" t="s">
        <v>578</v>
      </c>
      <c r="J74" s="8">
        <v>0</v>
      </c>
      <c r="K74" s="8">
        <v>2000</v>
      </c>
      <c r="L74" s="8">
        <v>0</v>
      </c>
      <c r="M74" s="59" t="s">
        <v>472</v>
      </c>
      <c r="N74" s="57" t="s">
        <v>424</v>
      </c>
      <c r="O74" s="9" t="s">
        <v>1052</v>
      </c>
      <c r="P74" s="9" t="s">
        <v>1552</v>
      </c>
    </row>
    <row r="75" spans="1:16" s="11" customFormat="1" ht="45.75" customHeight="1">
      <c r="A75" s="23">
        <v>6</v>
      </c>
      <c r="B75" s="7" t="s">
        <v>1042</v>
      </c>
      <c r="C75" s="7" t="s">
        <v>296</v>
      </c>
      <c r="D75" s="7" t="s">
        <v>646</v>
      </c>
      <c r="E75" s="7" t="s">
        <v>389</v>
      </c>
      <c r="F75" s="7" t="s">
        <v>209</v>
      </c>
      <c r="G75" s="7" t="s">
        <v>351</v>
      </c>
      <c r="H75" s="9" t="s">
        <v>1052</v>
      </c>
      <c r="I75" s="7" t="s">
        <v>367</v>
      </c>
      <c r="J75" s="8">
        <v>0</v>
      </c>
      <c r="K75" s="8">
        <v>0</v>
      </c>
      <c r="L75" s="8">
        <v>0</v>
      </c>
      <c r="M75" s="59" t="s">
        <v>473</v>
      </c>
      <c r="N75" s="57" t="s">
        <v>424</v>
      </c>
      <c r="O75" s="9" t="s">
        <v>1052</v>
      </c>
      <c r="P75" s="9" t="s">
        <v>1552</v>
      </c>
    </row>
    <row r="76" spans="1:16" s="11" customFormat="1" ht="51" customHeight="1">
      <c r="A76" s="23">
        <v>7</v>
      </c>
      <c r="B76" s="7" t="s">
        <v>1042</v>
      </c>
      <c r="C76" s="7" t="s">
        <v>296</v>
      </c>
      <c r="D76" s="7" t="s">
        <v>645</v>
      </c>
      <c r="E76" s="7" t="s">
        <v>393</v>
      </c>
      <c r="F76" s="7" t="s">
        <v>209</v>
      </c>
      <c r="G76" s="7" t="s">
        <v>351</v>
      </c>
      <c r="H76" s="9" t="s">
        <v>1052</v>
      </c>
      <c r="I76" s="7" t="s">
        <v>578</v>
      </c>
      <c r="J76" s="8">
        <v>0</v>
      </c>
      <c r="K76" s="8">
        <v>0</v>
      </c>
      <c r="L76" s="8">
        <v>0</v>
      </c>
      <c r="M76" s="59" t="s">
        <v>471</v>
      </c>
      <c r="N76" s="57" t="s">
        <v>424</v>
      </c>
      <c r="O76" s="9" t="s">
        <v>1052</v>
      </c>
      <c r="P76" s="9" t="s">
        <v>1552</v>
      </c>
    </row>
    <row r="77" spans="1:16" s="11" customFormat="1" ht="57.75" customHeight="1">
      <c r="A77" s="23">
        <v>8</v>
      </c>
      <c r="B77" s="7" t="s">
        <v>1042</v>
      </c>
      <c r="C77" s="7" t="s">
        <v>296</v>
      </c>
      <c r="D77" s="7" t="s">
        <v>644</v>
      </c>
      <c r="E77" s="7" t="s">
        <v>394</v>
      </c>
      <c r="F77" s="110" t="s">
        <v>220</v>
      </c>
      <c r="G77" s="7" t="s">
        <v>351</v>
      </c>
      <c r="H77" s="9" t="s">
        <v>1052</v>
      </c>
      <c r="I77" s="7" t="s">
        <v>395</v>
      </c>
      <c r="J77" s="8">
        <v>500</v>
      </c>
      <c r="K77" s="8">
        <v>0</v>
      </c>
      <c r="L77" s="8">
        <v>0</v>
      </c>
      <c r="M77" s="59" t="s">
        <v>474</v>
      </c>
      <c r="N77" s="57" t="s">
        <v>424</v>
      </c>
      <c r="O77" s="9" t="s">
        <v>1052</v>
      </c>
      <c r="P77" s="9" t="s">
        <v>1552</v>
      </c>
    </row>
    <row r="78" spans="1:16" s="11" customFormat="1" ht="45" customHeight="1">
      <c r="A78" s="23">
        <v>9</v>
      </c>
      <c r="B78" s="7" t="s">
        <v>1042</v>
      </c>
      <c r="C78" s="7" t="s">
        <v>296</v>
      </c>
      <c r="D78" s="7" t="s">
        <v>643</v>
      </c>
      <c r="E78" s="7" t="s">
        <v>394</v>
      </c>
      <c r="F78" s="7" t="s">
        <v>209</v>
      </c>
      <c r="G78" s="7" t="s">
        <v>351</v>
      </c>
      <c r="H78" s="9" t="s">
        <v>1052</v>
      </c>
      <c r="I78" s="7" t="s">
        <v>395</v>
      </c>
      <c r="J78" s="8">
        <v>0</v>
      </c>
      <c r="K78" s="8">
        <v>2000</v>
      </c>
      <c r="L78" s="8">
        <v>0</v>
      </c>
      <c r="M78" s="59" t="s">
        <v>475</v>
      </c>
      <c r="N78" s="57" t="s">
        <v>424</v>
      </c>
      <c r="O78" s="9" t="s">
        <v>1052</v>
      </c>
      <c r="P78" s="9" t="s">
        <v>1552</v>
      </c>
    </row>
    <row r="79" spans="1:16" s="11" customFormat="1" ht="78" customHeight="1">
      <c r="A79" s="23">
        <v>10</v>
      </c>
      <c r="B79" s="7" t="s">
        <v>1042</v>
      </c>
      <c r="C79" s="7" t="s">
        <v>296</v>
      </c>
      <c r="D79" s="7" t="s">
        <v>642</v>
      </c>
      <c r="E79" s="7" t="s">
        <v>396</v>
      </c>
      <c r="F79" s="7" t="s">
        <v>209</v>
      </c>
      <c r="G79" s="7" t="s">
        <v>351</v>
      </c>
      <c r="H79" s="9" t="s">
        <v>1052</v>
      </c>
      <c r="I79" s="7" t="s">
        <v>622</v>
      </c>
      <c r="J79" s="8">
        <v>0</v>
      </c>
      <c r="K79" s="8">
        <v>2000</v>
      </c>
      <c r="L79" s="8">
        <v>0</v>
      </c>
      <c r="M79" s="59" t="s">
        <v>471</v>
      </c>
      <c r="N79" s="57" t="s">
        <v>424</v>
      </c>
      <c r="O79" s="9" t="s">
        <v>1052</v>
      </c>
      <c r="P79" s="9" t="s">
        <v>1552</v>
      </c>
    </row>
    <row r="80" spans="1:16" s="11" customFormat="1" ht="45" customHeight="1">
      <c r="A80" s="23">
        <v>11</v>
      </c>
      <c r="B80" s="7" t="s">
        <v>1042</v>
      </c>
      <c r="C80" s="7" t="s">
        <v>296</v>
      </c>
      <c r="D80" s="7" t="s">
        <v>641</v>
      </c>
      <c r="E80" s="7" t="s">
        <v>397</v>
      </c>
      <c r="F80" s="7" t="s">
        <v>400</v>
      </c>
      <c r="G80" s="7" t="s">
        <v>351</v>
      </c>
      <c r="H80" s="9" t="s">
        <v>1052</v>
      </c>
      <c r="I80" s="7" t="s">
        <v>400</v>
      </c>
      <c r="J80" s="8">
        <v>0</v>
      </c>
      <c r="K80" s="8">
        <v>2000</v>
      </c>
      <c r="L80" s="8">
        <v>0</v>
      </c>
      <c r="M80" s="59" t="s">
        <v>471</v>
      </c>
      <c r="N80" s="57" t="s">
        <v>424</v>
      </c>
      <c r="O80" s="9" t="s">
        <v>1052</v>
      </c>
      <c r="P80" s="9" t="s">
        <v>1552</v>
      </c>
    </row>
    <row r="81" spans="1:16" s="11" customFormat="1" ht="52.5" customHeight="1">
      <c r="A81" s="23">
        <v>12</v>
      </c>
      <c r="B81" s="7" t="s">
        <v>1042</v>
      </c>
      <c r="C81" s="7" t="s">
        <v>296</v>
      </c>
      <c r="D81" s="7" t="s">
        <v>640</v>
      </c>
      <c r="E81" s="7" t="s">
        <v>401</v>
      </c>
      <c r="F81" s="116" t="s">
        <v>1052</v>
      </c>
      <c r="G81" s="7" t="s">
        <v>351</v>
      </c>
      <c r="H81" s="9" t="s">
        <v>1052</v>
      </c>
      <c r="I81" s="7" t="s">
        <v>578</v>
      </c>
      <c r="J81" s="8">
        <v>0</v>
      </c>
      <c r="K81" s="8">
        <v>2000</v>
      </c>
      <c r="L81" s="8">
        <v>0</v>
      </c>
      <c r="M81" s="59" t="s">
        <v>476</v>
      </c>
      <c r="N81" s="57" t="s">
        <v>424</v>
      </c>
      <c r="O81" s="9" t="s">
        <v>1052</v>
      </c>
      <c r="P81" s="9" t="s">
        <v>1552</v>
      </c>
    </row>
    <row r="82" spans="1:16" s="11" customFormat="1" ht="57" customHeight="1">
      <c r="A82" s="23">
        <v>13</v>
      </c>
      <c r="B82" s="7" t="s">
        <v>1042</v>
      </c>
      <c r="C82" s="7" t="s">
        <v>296</v>
      </c>
      <c r="D82" s="7" t="s">
        <v>639</v>
      </c>
      <c r="E82" s="7" t="s">
        <v>392</v>
      </c>
      <c r="F82" s="7" t="s">
        <v>209</v>
      </c>
      <c r="G82" s="7" t="s">
        <v>351</v>
      </c>
      <c r="H82" s="9" t="s">
        <v>1052</v>
      </c>
      <c r="I82" s="7" t="s">
        <v>402</v>
      </c>
      <c r="J82" s="8">
        <v>0</v>
      </c>
      <c r="K82" s="8">
        <v>2000</v>
      </c>
      <c r="L82" s="8">
        <v>0</v>
      </c>
      <c r="M82" s="59" t="s">
        <v>475</v>
      </c>
      <c r="N82" s="57" t="s">
        <v>424</v>
      </c>
      <c r="O82" s="9" t="s">
        <v>1052</v>
      </c>
      <c r="P82" s="9" t="s">
        <v>1552</v>
      </c>
    </row>
    <row r="83" spans="1:16" s="11" customFormat="1" ht="48" customHeight="1">
      <c r="A83" s="23">
        <v>14</v>
      </c>
      <c r="B83" s="7" t="s">
        <v>1042</v>
      </c>
      <c r="C83" s="7" t="s">
        <v>296</v>
      </c>
      <c r="D83" s="7" t="s">
        <v>638</v>
      </c>
      <c r="E83" s="7" t="s">
        <v>398</v>
      </c>
      <c r="F83" s="7" t="s">
        <v>209</v>
      </c>
      <c r="G83" s="7" t="s">
        <v>351</v>
      </c>
      <c r="H83" s="9" t="s">
        <v>1052</v>
      </c>
      <c r="I83" s="7" t="s">
        <v>403</v>
      </c>
      <c r="J83" s="8">
        <v>0</v>
      </c>
      <c r="K83" s="8">
        <v>2000</v>
      </c>
      <c r="L83" s="8">
        <v>0</v>
      </c>
      <c r="M83" s="59" t="s">
        <v>477</v>
      </c>
      <c r="N83" s="57" t="s">
        <v>424</v>
      </c>
      <c r="O83" s="9" t="s">
        <v>1052</v>
      </c>
      <c r="P83" s="9" t="s">
        <v>1552</v>
      </c>
    </row>
    <row r="84" spans="1:16" s="11" customFormat="1" ht="58.5" customHeight="1">
      <c r="A84" s="23">
        <v>15</v>
      </c>
      <c r="B84" s="7" t="s">
        <v>1042</v>
      </c>
      <c r="C84" s="7" t="s">
        <v>296</v>
      </c>
      <c r="D84" s="7" t="s">
        <v>637</v>
      </c>
      <c r="E84" s="7" t="s">
        <v>399</v>
      </c>
      <c r="F84" s="7" t="s">
        <v>220</v>
      </c>
      <c r="G84" s="7" t="s">
        <v>351</v>
      </c>
      <c r="H84" s="9" t="s">
        <v>1052</v>
      </c>
      <c r="I84" s="7" t="s">
        <v>578</v>
      </c>
      <c r="J84" s="8">
        <v>500</v>
      </c>
      <c r="K84" s="8">
        <v>0</v>
      </c>
      <c r="L84" s="8">
        <v>0</v>
      </c>
      <c r="M84" s="59" t="s">
        <v>475</v>
      </c>
      <c r="N84" s="57" t="s">
        <v>424</v>
      </c>
      <c r="O84" s="9" t="s">
        <v>1052</v>
      </c>
      <c r="P84" s="9" t="s">
        <v>1552</v>
      </c>
    </row>
    <row r="85" spans="1:16" s="11" customFormat="1" ht="50.25" customHeight="1">
      <c r="A85" s="23">
        <v>16</v>
      </c>
      <c r="B85" s="7" t="s">
        <v>1042</v>
      </c>
      <c r="C85" s="7" t="s">
        <v>296</v>
      </c>
      <c r="D85" s="7" t="s">
        <v>636</v>
      </c>
      <c r="E85" s="7" t="s">
        <v>202</v>
      </c>
      <c r="F85" s="7" t="s">
        <v>209</v>
      </c>
      <c r="G85" s="7" t="s">
        <v>351</v>
      </c>
      <c r="H85" s="9" t="s">
        <v>1052</v>
      </c>
      <c r="I85" s="7" t="s">
        <v>578</v>
      </c>
      <c r="J85" s="8">
        <v>0</v>
      </c>
      <c r="K85" s="8">
        <v>2000</v>
      </c>
      <c r="L85" s="8">
        <v>0</v>
      </c>
      <c r="M85" s="59" t="s">
        <v>471</v>
      </c>
      <c r="N85" s="57" t="s">
        <v>424</v>
      </c>
      <c r="O85" s="9" t="s">
        <v>1052</v>
      </c>
      <c r="P85" s="9" t="s">
        <v>1552</v>
      </c>
    </row>
    <row r="86" spans="1:16" s="11" customFormat="1" ht="48.75" customHeight="1">
      <c r="A86" s="23">
        <v>17</v>
      </c>
      <c r="B86" s="7" t="s">
        <v>1042</v>
      </c>
      <c r="C86" s="7" t="s">
        <v>296</v>
      </c>
      <c r="D86" s="7" t="s">
        <v>635</v>
      </c>
      <c r="E86" s="7" t="s">
        <v>404</v>
      </c>
      <c r="F86" s="7" t="s">
        <v>209</v>
      </c>
      <c r="G86" s="7" t="s">
        <v>351</v>
      </c>
      <c r="H86" s="9" t="s">
        <v>1052</v>
      </c>
      <c r="I86" s="7" t="s">
        <v>578</v>
      </c>
      <c r="J86" s="8">
        <v>0</v>
      </c>
      <c r="K86" s="8">
        <v>2000</v>
      </c>
      <c r="L86" s="8">
        <v>0</v>
      </c>
      <c r="M86" s="59" t="s">
        <v>475</v>
      </c>
      <c r="N86" s="57" t="s">
        <v>424</v>
      </c>
      <c r="O86" s="9" t="s">
        <v>1052</v>
      </c>
      <c r="P86" s="9" t="s">
        <v>1552</v>
      </c>
    </row>
    <row r="87" spans="1:16" s="11" customFormat="1" ht="50.25" customHeight="1">
      <c r="A87" s="23">
        <v>18</v>
      </c>
      <c r="B87" s="7" t="s">
        <v>1042</v>
      </c>
      <c r="C87" s="7" t="s">
        <v>296</v>
      </c>
      <c r="D87" s="7" t="s">
        <v>634</v>
      </c>
      <c r="E87" s="7" t="s">
        <v>404</v>
      </c>
      <c r="F87" s="7" t="s">
        <v>209</v>
      </c>
      <c r="G87" s="7" t="s">
        <v>351</v>
      </c>
      <c r="H87" s="9" t="s">
        <v>1052</v>
      </c>
      <c r="I87" s="7" t="s">
        <v>578</v>
      </c>
      <c r="J87" s="8">
        <v>0</v>
      </c>
      <c r="K87" s="8">
        <v>2000</v>
      </c>
      <c r="L87" s="8">
        <v>0</v>
      </c>
      <c r="M87" s="59" t="s">
        <v>475</v>
      </c>
      <c r="N87" s="57" t="s">
        <v>424</v>
      </c>
      <c r="O87" s="9" t="s">
        <v>1052</v>
      </c>
      <c r="P87" s="9" t="s">
        <v>1552</v>
      </c>
    </row>
    <row r="88" spans="1:16" s="11" customFormat="1" ht="54" customHeight="1">
      <c r="A88" s="23">
        <v>19</v>
      </c>
      <c r="B88" s="7" t="s">
        <v>1042</v>
      </c>
      <c r="C88" s="7" t="s">
        <v>296</v>
      </c>
      <c r="D88" s="7" t="s">
        <v>633</v>
      </c>
      <c r="E88" s="7" t="s">
        <v>405</v>
      </c>
      <c r="F88" s="7" t="s">
        <v>209</v>
      </c>
      <c r="G88" s="7" t="s">
        <v>351</v>
      </c>
      <c r="H88" s="9" t="s">
        <v>1052</v>
      </c>
      <c r="I88" s="7" t="s">
        <v>406</v>
      </c>
      <c r="J88" s="8">
        <v>0</v>
      </c>
      <c r="K88" s="8">
        <v>2000</v>
      </c>
      <c r="L88" s="8">
        <v>0</v>
      </c>
      <c r="M88" s="59" t="s">
        <v>478</v>
      </c>
      <c r="N88" s="57" t="s">
        <v>424</v>
      </c>
      <c r="O88" s="9" t="s">
        <v>1052</v>
      </c>
      <c r="P88" s="9" t="s">
        <v>1552</v>
      </c>
    </row>
    <row r="89" spans="1:16" s="11" customFormat="1" ht="51" customHeight="1">
      <c r="A89" s="23">
        <v>20</v>
      </c>
      <c r="B89" s="7" t="s">
        <v>1042</v>
      </c>
      <c r="C89" s="7" t="s">
        <v>296</v>
      </c>
      <c r="D89" s="7" t="s">
        <v>632</v>
      </c>
      <c r="E89" s="7" t="s">
        <v>407</v>
      </c>
      <c r="F89" s="7" t="s">
        <v>209</v>
      </c>
      <c r="G89" s="7" t="s">
        <v>351</v>
      </c>
      <c r="H89" s="9" t="s">
        <v>1052</v>
      </c>
      <c r="I89" s="7" t="s">
        <v>408</v>
      </c>
      <c r="J89" s="8">
        <v>0</v>
      </c>
      <c r="K89" s="8">
        <v>2000</v>
      </c>
      <c r="L89" s="8">
        <v>0</v>
      </c>
      <c r="M89" s="59" t="s">
        <v>478</v>
      </c>
      <c r="N89" s="57" t="s">
        <v>424</v>
      </c>
      <c r="O89" s="9" t="s">
        <v>1052</v>
      </c>
      <c r="P89" s="9" t="s">
        <v>1552</v>
      </c>
    </row>
    <row r="90" spans="1:16" s="11" customFormat="1" ht="51" customHeight="1">
      <c r="A90" s="23">
        <v>21</v>
      </c>
      <c r="B90" s="7" t="s">
        <v>1042</v>
      </c>
      <c r="C90" s="7" t="s">
        <v>296</v>
      </c>
      <c r="D90" s="7" t="s">
        <v>631</v>
      </c>
      <c r="E90" s="7" t="s">
        <v>153</v>
      </c>
      <c r="F90" s="7" t="s">
        <v>209</v>
      </c>
      <c r="G90" s="7" t="s">
        <v>351</v>
      </c>
      <c r="H90" s="9" t="s">
        <v>1052</v>
      </c>
      <c r="I90" s="7" t="s">
        <v>395</v>
      </c>
      <c r="J90" s="8">
        <v>0</v>
      </c>
      <c r="K90" s="8">
        <v>2000</v>
      </c>
      <c r="L90" s="8">
        <v>0</v>
      </c>
      <c r="M90" s="59" t="s">
        <v>475</v>
      </c>
      <c r="N90" s="57" t="s">
        <v>424</v>
      </c>
      <c r="O90" s="9" t="s">
        <v>1052</v>
      </c>
      <c r="P90" s="9" t="s">
        <v>1552</v>
      </c>
    </row>
    <row r="91" spans="1:16" s="11" customFormat="1" ht="67.150000000000006" customHeight="1">
      <c r="A91" s="23">
        <v>22</v>
      </c>
      <c r="B91" s="7" t="s">
        <v>1042</v>
      </c>
      <c r="C91" s="7" t="s">
        <v>296</v>
      </c>
      <c r="D91" s="7" t="s">
        <v>630</v>
      </c>
      <c r="E91" s="7" t="s">
        <v>371</v>
      </c>
      <c r="F91" s="7" t="s">
        <v>209</v>
      </c>
      <c r="G91" s="7" t="s">
        <v>351</v>
      </c>
      <c r="H91" s="9" t="s">
        <v>1052</v>
      </c>
      <c r="I91" s="7" t="s">
        <v>409</v>
      </c>
      <c r="J91" s="8">
        <v>0</v>
      </c>
      <c r="K91" s="8">
        <v>2000</v>
      </c>
      <c r="L91" s="8">
        <v>0</v>
      </c>
      <c r="M91" s="59" t="s">
        <v>477</v>
      </c>
      <c r="N91" s="57" t="s">
        <v>424</v>
      </c>
      <c r="O91" s="9" t="s">
        <v>1052</v>
      </c>
      <c r="P91" s="9" t="s">
        <v>1552</v>
      </c>
    </row>
    <row r="92" spans="1:16" s="11" customFormat="1" ht="96.6" customHeight="1">
      <c r="A92" s="23">
        <v>23</v>
      </c>
      <c r="B92" s="7" t="s">
        <v>1042</v>
      </c>
      <c r="C92" s="7" t="s">
        <v>296</v>
      </c>
      <c r="D92" s="7" t="s">
        <v>629</v>
      </c>
      <c r="E92" s="7" t="s">
        <v>386</v>
      </c>
      <c r="F92" s="7" t="s">
        <v>209</v>
      </c>
      <c r="G92" s="7" t="s">
        <v>351</v>
      </c>
      <c r="H92" s="9" t="s">
        <v>1052</v>
      </c>
      <c r="I92" s="7" t="s">
        <v>410</v>
      </c>
      <c r="J92" s="8">
        <v>0</v>
      </c>
      <c r="K92" s="8">
        <v>2000</v>
      </c>
      <c r="L92" s="8">
        <v>0</v>
      </c>
      <c r="M92" s="59" t="s">
        <v>475</v>
      </c>
      <c r="N92" s="57" t="s">
        <v>424</v>
      </c>
      <c r="O92" s="9" t="s">
        <v>1052</v>
      </c>
      <c r="P92" s="9" t="s">
        <v>1552</v>
      </c>
    </row>
    <row r="93" spans="1:16" s="11" customFormat="1" ht="51.75" customHeight="1">
      <c r="A93" s="23">
        <v>24</v>
      </c>
      <c r="B93" s="7" t="s">
        <v>1042</v>
      </c>
      <c r="C93" s="7" t="s">
        <v>296</v>
      </c>
      <c r="D93" s="7" t="s">
        <v>628</v>
      </c>
      <c r="E93" s="7" t="s">
        <v>159</v>
      </c>
      <c r="F93" s="7" t="s">
        <v>209</v>
      </c>
      <c r="G93" s="7" t="s">
        <v>351</v>
      </c>
      <c r="H93" s="9" t="s">
        <v>1052</v>
      </c>
      <c r="I93" s="7" t="s">
        <v>403</v>
      </c>
      <c r="J93" s="8">
        <v>0</v>
      </c>
      <c r="K93" s="8">
        <v>2000</v>
      </c>
      <c r="L93" s="8">
        <v>0</v>
      </c>
      <c r="M93" s="59" t="s">
        <v>476</v>
      </c>
      <c r="N93" s="57" t="s">
        <v>424</v>
      </c>
      <c r="O93" s="9" t="s">
        <v>1052</v>
      </c>
      <c r="P93" s="9" t="s">
        <v>1552</v>
      </c>
    </row>
    <row r="94" spans="1:16" s="11" customFormat="1" ht="47.25" customHeight="1">
      <c r="A94" s="23">
        <v>25</v>
      </c>
      <c r="B94" s="7" t="s">
        <v>1042</v>
      </c>
      <c r="C94" s="7" t="s">
        <v>296</v>
      </c>
      <c r="D94" s="7" t="s">
        <v>626</v>
      </c>
      <c r="E94" s="7" t="s">
        <v>153</v>
      </c>
      <c r="F94" s="110" t="s">
        <v>220</v>
      </c>
      <c r="G94" s="7" t="s">
        <v>351</v>
      </c>
      <c r="H94" s="9" t="s">
        <v>1052</v>
      </c>
      <c r="I94" s="7" t="s">
        <v>578</v>
      </c>
      <c r="J94" s="8">
        <v>500</v>
      </c>
      <c r="K94" s="8">
        <v>0</v>
      </c>
      <c r="L94" s="8">
        <v>0</v>
      </c>
      <c r="M94" s="59" t="s">
        <v>475</v>
      </c>
      <c r="N94" s="57" t="s">
        <v>424</v>
      </c>
      <c r="O94" s="9" t="s">
        <v>1052</v>
      </c>
      <c r="P94" s="9" t="s">
        <v>1552</v>
      </c>
    </row>
    <row r="95" spans="1:16" s="11" customFormat="1" ht="58.5" customHeight="1">
      <c r="A95" s="23">
        <v>26</v>
      </c>
      <c r="B95" s="7" t="s">
        <v>1042</v>
      </c>
      <c r="C95" s="7" t="s">
        <v>296</v>
      </c>
      <c r="D95" s="7" t="s">
        <v>625</v>
      </c>
      <c r="E95" s="7" t="s">
        <v>382</v>
      </c>
      <c r="F95" s="110" t="s">
        <v>220</v>
      </c>
      <c r="G95" s="7" t="s">
        <v>351</v>
      </c>
      <c r="H95" s="9" t="s">
        <v>1052</v>
      </c>
      <c r="I95" s="7" t="s">
        <v>578</v>
      </c>
      <c r="J95" s="8">
        <v>500</v>
      </c>
      <c r="K95" s="8">
        <v>0</v>
      </c>
      <c r="L95" s="8">
        <v>0</v>
      </c>
      <c r="M95" s="59" t="s">
        <v>478</v>
      </c>
      <c r="N95" s="57" t="s">
        <v>424</v>
      </c>
      <c r="O95" s="9" t="s">
        <v>1052</v>
      </c>
      <c r="P95" s="9" t="s">
        <v>1552</v>
      </c>
    </row>
    <row r="96" spans="1:16" s="11" customFormat="1" ht="62.25" customHeight="1">
      <c r="A96" s="23">
        <v>27</v>
      </c>
      <c r="B96" s="7" t="s">
        <v>1042</v>
      </c>
      <c r="C96" s="7" t="s">
        <v>296</v>
      </c>
      <c r="D96" s="7" t="s">
        <v>624</v>
      </c>
      <c r="E96" s="9" t="s">
        <v>1052</v>
      </c>
      <c r="F96" s="7" t="s">
        <v>209</v>
      </c>
      <c r="G96" s="7" t="s">
        <v>351</v>
      </c>
      <c r="H96" s="9" t="s">
        <v>1052</v>
      </c>
      <c r="I96" s="9" t="s">
        <v>1052</v>
      </c>
      <c r="J96" s="8">
        <v>0</v>
      </c>
      <c r="K96" s="8">
        <v>2000</v>
      </c>
      <c r="L96" s="8">
        <v>0</v>
      </c>
      <c r="M96" s="59" t="s">
        <v>476</v>
      </c>
      <c r="N96" s="57" t="s">
        <v>424</v>
      </c>
      <c r="O96" s="9" t="s">
        <v>1052</v>
      </c>
      <c r="P96" s="9" t="s">
        <v>1552</v>
      </c>
    </row>
    <row r="97" spans="1:16" s="11" customFormat="1" ht="56.25" customHeight="1">
      <c r="A97" s="23">
        <v>28</v>
      </c>
      <c r="B97" s="7" t="s">
        <v>627</v>
      </c>
      <c r="C97" s="7" t="s">
        <v>296</v>
      </c>
      <c r="D97" s="7" t="s">
        <v>708</v>
      </c>
      <c r="E97" s="7" t="s">
        <v>411</v>
      </c>
      <c r="F97" s="110" t="s">
        <v>220</v>
      </c>
      <c r="G97" s="7" t="s">
        <v>351</v>
      </c>
      <c r="H97" s="9" t="s">
        <v>1052</v>
      </c>
      <c r="I97" s="7" t="s">
        <v>412</v>
      </c>
      <c r="J97" s="8">
        <v>1000</v>
      </c>
      <c r="K97" s="8">
        <v>0</v>
      </c>
      <c r="L97" s="8">
        <v>0</v>
      </c>
      <c r="M97" s="59" t="s">
        <v>476</v>
      </c>
      <c r="N97" s="57" t="s">
        <v>424</v>
      </c>
      <c r="O97" s="9" t="s">
        <v>1052</v>
      </c>
      <c r="P97" s="9" t="s">
        <v>1552</v>
      </c>
    </row>
    <row r="98" spans="1:16" s="11" customFormat="1" ht="58.15" customHeight="1">
      <c r="A98" s="23">
        <v>29</v>
      </c>
      <c r="B98" s="7" t="s">
        <v>623</v>
      </c>
      <c r="C98" s="7" t="s">
        <v>296</v>
      </c>
      <c r="D98" s="7" t="s">
        <v>709</v>
      </c>
      <c r="E98" s="7" t="s">
        <v>382</v>
      </c>
      <c r="F98" s="110" t="s">
        <v>413</v>
      </c>
      <c r="G98" s="7" t="s">
        <v>351</v>
      </c>
      <c r="H98" s="9" t="s">
        <v>1052</v>
      </c>
      <c r="I98" s="7" t="s">
        <v>414</v>
      </c>
      <c r="J98" s="8">
        <v>1000</v>
      </c>
      <c r="K98" s="8">
        <v>0</v>
      </c>
      <c r="L98" s="8">
        <v>0</v>
      </c>
      <c r="M98" s="59" t="s">
        <v>478</v>
      </c>
      <c r="N98" s="57" t="s">
        <v>424</v>
      </c>
      <c r="O98" s="9" t="s">
        <v>1052</v>
      </c>
      <c r="P98" s="9" t="s">
        <v>1552</v>
      </c>
    </row>
    <row r="99" spans="1:16" s="11" customFormat="1" ht="53.45" customHeight="1">
      <c r="A99" s="23">
        <v>30</v>
      </c>
      <c r="B99" s="7" t="s">
        <v>623</v>
      </c>
      <c r="C99" s="7" t="s">
        <v>296</v>
      </c>
      <c r="D99" s="7" t="s">
        <v>710</v>
      </c>
      <c r="E99" s="7" t="s">
        <v>366</v>
      </c>
      <c r="F99" s="110" t="s">
        <v>220</v>
      </c>
      <c r="G99" s="7" t="s">
        <v>351</v>
      </c>
      <c r="H99" s="9" t="s">
        <v>1052</v>
      </c>
      <c r="I99" s="7" t="s">
        <v>415</v>
      </c>
      <c r="J99" s="8">
        <v>500</v>
      </c>
      <c r="K99" s="8">
        <v>0</v>
      </c>
      <c r="L99" s="8">
        <v>0</v>
      </c>
      <c r="M99" s="59" t="s">
        <v>476</v>
      </c>
      <c r="N99" s="57" t="s">
        <v>424</v>
      </c>
      <c r="O99" s="9" t="s">
        <v>1052</v>
      </c>
      <c r="P99" s="9" t="s">
        <v>1552</v>
      </c>
    </row>
    <row r="100" spans="1:16" s="11" customFormat="1" ht="42.75" customHeight="1">
      <c r="A100" s="23">
        <v>31</v>
      </c>
      <c r="B100" s="7" t="s">
        <v>623</v>
      </c>
      <c r="C100" s="7" t="s">
        <v>296</v>
      </c>
      <c r="D100" s="7" t="s">
        <v>711</v>
      </c>
      <c r="E100" s="7" t="s">
        <v>392</v>
      </c>
      <c r="F100" s="110" t="s">
        <v>220</v>
      </c>
      <c r="G100" s="7" t="s">
        <v>351</v>
      </c>
      <c r="H100" s="9" t="s">
        <v>1052</v>
      </c>
      <c r="I100" s="7" t="s">
        <v>416</v>
      </c>
      <c r="J100" s="8">
        <v>500</v>
      </c>
      <c r="K100" s="8">
        <v>0</v>
      </c>
      <c r="L100" s="8">
        <v>0</v>
      </c>
      <c r="M100" s="59" t="s">
        <v>470</v>
      </c>
      <c r="N100" s="57" t="s">
        <v>424</v>
      </c>
      <c r="O100" s="9" t="s">
        <v>1052</v>
      </c>
      <c r="P100" s="9" t="s">
        <v>1552</v>
      </c>
    </row>
    <row r="101" spans="1:16" s="11" customFormat="1" ht="52.9" customHeight="1">
      <c r="A101" s="23">
        <v>32</v>
      </c>
      <c r="B101" s="7" t="s">
        <v>623</v>
      </c>
      <c r="C101" s="7" t="s">
        <v>296</v>
      </c>
      <c r="D101" s="7" t="s">
        <v>712</v>
      </c>
      <c r="E101" s="7" t="s">
        <v>366</v>
      </c>
      <c r="F101" s="110" t="s">
        <v>220</v>
      </c>
      <c r="G101" s="7" t="s">
        <v>351</v>
      </c>
      <c r="H101" s="9" t="s">
        <v>1052</v>
      </c>
      <c r="I101" s="7" t="s">
        <v>415</v>
      </c>
      <c r="J101" s="8">
        <v>500</v>
      </c>
      <c r="K101" s="8">
        <v>0</v>
      </c>
      <c r="L101" s="8">
        <v>0</v>
      </c>
      <c r="M101" s="59" t="s">
        <v>476</v>
      </c>
      <c r="N101" s="57" t="s">
        <v>424</v>
      </c>
      <c r="O101" s="9" t="s">
        <v>1052</v>
      </c>
      <c r="P101" s="9" t="s">
        <v>1552</v>
      </c>
    </row>
    <row r="102" spans="1:16" s="11" customFormat="1" ht="54.75" customHeight="1">
      <c r="A102" s="23">
        <v>33</v>
      </c>
      <c r="B102" s="7" t="s">
        <v>623</v>
      </c>
      <c r="C102" s="7" t="s">
        <v>296</v>
      </c>
      <c r="D102" s="7" t="s">
        <v>707</v>
      </c>
      <c r="E102" s="7" t="s">
        <v>153</v>
      </c>
      <c r="F102" s="110" t="s">
        <v>220</v>
      </c>
      <c r="G102" s="7" t="s">
        <v>351</v>
      </c>
      <c r="H102" s="9" t="s">
        <v>1052</v>
      </c>
      <c r="I102" s="7" t="s">
        <v>417</v>
      </c>
      <c r="J102" s="8">
        <v>500</v>
      </c>
      <c r="K102" s="8">
        <v>0</v>
      </c>
      <c r="L102" s="8">
        <v>0</v>
      </c>
      <c r="M102" s="59" t="s">
        <v>476</v>
      </c>
      <c r="N102" s="57" t="s">
        <v>424</v>
      </c>
      <c r="O102" s="9" t="s">
        <v>1052</v>
      </c>
      <c r="P102" s="9" t="s">
        <v>1552</v>
      </c>
    </row>
    <row r="103" spans="1:16" s="11" customFormat="1" ht="46.5" customHeight="1">
      <c r="A103" s="23">
        <v>34</v>
      </c>
      <c r="B103" s="7" t="s">
        <v>627</v>
      </c>
      <c r="C103" s="7" t="s">
        <v>296</v>
      </c>
      <c r="D103" s="7" t="s">
        <v>706</v>
      </c>
      <c r="E103" s="7" t="s">
        <v>153</v>
      </c>
      <c r="F103" s="110" t="s">
        <v>220</v>
      </c>
      <c r="G103" s="7" t="s">
        <v>351</v>
      </c>
      <c r="H103" s="9" t="s">
        <v>1052</v>
      </c>
      <c r="I103" s="7" t="s">
        <v>417</v>
      </c>
      <c r="J103" s="8">
        <v>500</v>
      </c>
      <c r="K103" s="8">
        <v>0</v>
      </c>
      <c r="L103" s="8">
        <v>0</v>
      </c>
      <c r="M103" s="59" t="s">
        <v>476</v>
      </c>
      <c r="N103" s="57" t="s">
        <v>424</v>
      </c>
      <c r="O103" s="9" t="s">
        <v>1052</v>
      </c>
      <c r="P103" s="9" t="s">
        <v>1552</v>
      </c>
    </row>
    <row r="104" spans="1:16" s="11" customFormat="1" ht="45.75" customHeight="1">
      <c r="A104" s="23">
        <v>35</v>
      </c>
      <c r="B104" s="7" t="s">
        <v>623</v>
      </c>
      <c r="C104" s="7" t="s">
        <v>296</v>
      </c>
      <c r="D104" s="7" t="s">
        <v>705</v>
      </c>
      <c r="E104" s="7" t="s">
        <v>153</v>
      </c>
      <c r="F104" s="110" t="s">
        <v>220</v>
      </c>
      <c r="G104" s="7" t="s">
        <v>351</v>
      </c>
      <c r="H104" s="9" t="s">
        <v>1052</v>
      </c>
      <c r="I104" s="7" t="s">
        <v>417</v>
      </c>
      <c r="J104" s="8">
        <v>500</v>
      </c>
      <c r="K104" s="8">
        <v>0</v>
      </c>
      <c r="L104" s="8">
        <v>0</v>
      </c>
      <c r="M104" s="59" t="s">
        <v>476</v>
      </c>
      <c r="N104" s="57" t="s">
        <v>424</v>
      </c>
      <c r="O104" s="9" t="s">
        <v>1052</v>
      </c>
      <c r="P104" s="9" t="s">
        <v>1552</v>
      </c>
    </row>
    <row r="105" spans="1:16" s="11" customFormat="1" ht="44.25" customHeight="1">
      <c r="A105" s="23">
        <v>36</v>
      </c>
      <c r="B105" s="7" t="s">
        <v>623</v>
      </c>
      <c r="C105" s="7" t="s">
        <v>296</v>
      </c>
      <c r="D105" s="7" t="s">
        <v>704</v>
      </c>
      <c r="E105" s="7" t="s">
        <v>161</v>
      </c>
      <c r="F105" s="110" t="s">
        <v>220</v>
      </c>
      <c r="G105" s="7" t="s">
        <v>351</v>
      </c>
      <c r="H105" s="9" t="s">
        <v>1052</v>
      </c>
      <c r="I105" s="7" t="s">
        <v>578</v>
      </c>
      <c r="J105" s="8">
        <v>500</v>
      </c>
      <c r="K105" s="8">
        <v>0</v>
      </c>
      <c r="L105" s="8">
        <v>0</v>
      </c>
      <c r="M105" s="59" t="s">
        <v>476</v>
      </c>
      <c r="N105" s="57" t="s">
        <v>424</v>
      </c>
      <c r="O105" s="9" t="s">
        <v>1052</v>
      </c>
      <c r="P105" s="9" t="s">
        <v>1552</v>
      </c>
    </row>
    <row r="106" spans="1:16" s="11" customFormat="1" ht="51.75" customHeight="1">
      <c r="A106" s="23">
        <v>37</v>
      </c>
      <c r="B106" s="7" t="s">
        <v>623</v>
      </c>
      <c r="C106" s="7" t="s">
        <v>296</v>
      </c>
      <c r="D106" s="7" t="s">
        <v>703</v>
      </c>
      <c r="E106" s="7" t="s">
        <v>418</v>
      </c>
      <c r="F106" s="110" t="s">
        <v>220</v>
      </c>
      <c r="G106" s="7" t="s">
        <v>351</v>
      </c>
      <c r="H106" s="9" t="s">
        <v>1052</v>
      </c>
      <c r="I106" s="7" t="s">
        <v>578</v>
      </c>
      <c r="J106" s="8">
        <v>500</v>
      </c>
      <c r="K106" s="8">
        <v>0</v>
      </c>
      <c r="L106" s="8">
        <v>0</v>
      </c>
      <c r="M106" s="59" t="s">
        <v>476</v>
      </c>
      <c r="N106" s="57" t="s">
        <v>424</v>
      </c>
      <c r="O106" s="9" t="s">
        <v>1052</v>
      </c>
      <c r="P106" s="9" t="s">
        <v>1552</v>
      </c>
    </row>
    <row r="107" spans="1:16" s="16" customFormat="1" ht="61.5" customHeight="1">
      <c r="A107" s="23">
        <v>38</v>
      </c>
      <c r="B107" s="7" t="s">
        <v>623</v>
      </c>
      <c r="C107" s="7" t="s">
        <v>296</v>
      </c>
      <c r="D107" s="7" t="s">
        <v>713</v>
      </c>
      <c r="E107" s="7" t="s">
        <v>382</v>
      </c>
      <c r="F107" s="110" t="s">
        <v>220</v>
      </c>
      <c r="G107" s="7" t="s">
        <v>351</v>
      </c>
      <c r="H107" s="9" t="s">
        <v>1052</v>
      </c>
      <c r="I107" s="7" t="s">
        <v>578</v>
      </c>
      <c r="J107" s="8">
        <v>500</v>
      </c>
      <c r="K107" s="8">
        <v>0</v>
      </c>
      <c r="L107" s="8">
        <v>0</v>
      </c>
      <c r="M107" s="59" t="s">
        <v>475</v>
      </c>
      <c r="N107" s="57" t="s">
        <v>424</v>
      </c>
      <c r="O107" s="9" t="s">
        <v>1052</v>
      </c>
      <c r="P107" s="9" t="s">
        <v>1552</v>
      </c>
    </row>
    <row r="108" spans="1:16" s="11" customFormat="1" ht="63.75" customHeight="1">
      <c r="A108" s="23">
        <v>39</v>
      </c>
      <c r="B108" s="7" t="s">
        <v>700</v>
      </c>
      <c r="C108" s="7" t="s">
        <v>296</v>
      </c>
      <c r="D108" s="7" t="s">
        <v>714</v>
      </c>
      <c r="E108" s="7" t="s">
        <v>246</v>
      </c>
      <c r="F108" s="7" t="s">
        <v>209</v>
      </c>
      <c r="G108" s="7" t="s">
        <v>351</v>
      </c>
      <c r="H108" s="9" t="s">
        <v>1052</v>
      </c>
      <c r="I108" s="7" t="s">
        <v>582</v>
      </c>
      <c r="J108" s="8">
        <v>0</v>
      </c>
      <c r="K108" s="106">
        <v>2000</v>
      </c>
      <c r="L108" s="8">
        <v>0</v>
      </c>
      <c r="M108" s="59" t="s">
        <v>479</v>
      </c>
      <c r="N108" s="57" t="s">
        <v>424</v>
      </c>
      <c r="O108" s="169" t="s">
        <v>1238</v>
      </c>
      <c r="P108" s="9" t="s">
        <v>1552</v>
      </c>
    </row>
    <row r="109" spans="1:16" s="11" customFormat="1" ht="48" customHeight="1">
      <c r="A109" s="23">
        <v>40</v>
      </c>
      <c r="B109" s="7" t="s">
        <v>701</v>
      </c>
      <c r="C109" s="7" t="s">
        <v>296</v>
      </c>
      <c r="D109" s="7" t="s">
        <v>715</v>
      </c>
      <c r="E109" s="7" t="s">
        <v>178</v>
      </c>
      <c r="F109" s="7" t="s">
        <v>209</v>
      </c>
      <c r="G109" s="7" t="s">
        <v>351</v>
      </c>
      <c r="H109" s="9" t="s">
        <v>1052</v>
      </c>
      <c r="I109" s="7" t="s">
        <v>578</v>
      </c>
      <c r="J109" s="8">
        <v>0</v>
      </c>
      <c r="K109" s="106">
        <v>2000</v>
      </c>
      <c r="L109" s="8">
        <v>0</v>
      </c>
      <c r="M109" s="59" t="s">
        <v>475</v>
      </c>
      <c r="N109" s="57" t="s">
        <v>424</v>
      </c>
      <c r="O109" s="169" t="s">
        <v>1237</v>
      </c>
      <c r="P109" s="9" t="s">
        <v>1552</v>
      </c>
    </row>
    <row r="110" spans="1:16" s="11" customFormat="1" ht="42.75" customHeight="1">
      <c r="A110" s="23">
        <v>41</v>
      </c>
      <c r="B110" s="7" t="s">
        <v>702</v>
      </c>
      <c r="C110" s="7" t="s">
        <v>296</v>
      </c>
      <c r="D110" s="7" t="s">
        <v>716</v>
      </c>
      <c r="E110" s="7" t="s">
        <v>386</v>
      </c>
      <c r="F110" s="7" t="s">
        <v>209</v>
      </c>
      <c r="G110" s="7" t="s">
        <v>351</v>
      </c>
      <c r="H110" s="9" t="s">
        <v>1052</v>
      </c>
      <c r="I110" s="7" t="s">
        <v>578</v>
      </c>
      <c r="J110" s="8">
        <v>0</v>
      </c>
      <c r="K110" s="106">
        <v>2000</v>
      </c>
      <c r="L110" s="8">
        <v>0</v>
      </c>
      <c r="M110" s="59" t="s">
        <v>478</v>
      </c>
      <c r="N110" s="57" t="s">
        <v>424</v>
      </c>
      <c r="O110" s="169" t="s">
        <v>1237</v>
      </c>
      <c r="P110" s="9" t="s">
        <v>1552</v>
      </c>
    </row>
    <row r="111" spans="1:16" s="11" customFormat="1" ht="47.25" customHeight="1">
      <c r="A111" s="23">
        <v>42</v>
      </c>
      <c r="B111" s="7" t="s">
        <v>701</v>
      </c>
      <c r="C111" s="7" t="s">
        <v>296</v>
      </c>
      <c r="D111" s="7" t="s">
        <v>717</v>
      </c>
      <c r="E111" s="7" t="s">
        <v>398</v>
      </c>
      <c r="F111" s="7" t="s">
        <v>209</v>
      </c>
      <c r="G111" s="7" t="s">
        <v>351</v>
      </c>
      <c r="H111" s="9" t="s">
        <v>1052</v>
      </c>
      <c r="I111" s="7" t="s">
        <v>578</v>
      </c>
      <c r="J111" s="8">
        <v>0</v>
      </c>
      <c r="K111" s="106">
        <v>2000</v>
      </c>
      <c r="L111" s="8">
        <v>0</v>
      </c>
      <c r="M111" s="59" t="s">
        <v>475</v>
      </c>
      <c r="N111" s="57" t="s">
        <v>424</v>
      </c>
      <c r="O111" s="169" t="s">
        <v>1237</v>
      </c>
      <c r="P111" s="9" t="s">
        <v>1552</v>
      </c>
    </row>
    <row r="112" spans="1:16" ht="23.25" customHeight="1">
      <c r="A112" s="29"/>
      <c r="B112" s="211" t="s">
        <v>18</v>
      </c>
      <c r="C112" s="212"/>
      <c r="D112" s="212"/>
      <c r="E112" s="212"/>
      <c r="F112" s="212"/>
      <c r="G112" s="213"/>
      <c r="H112" s="90"/>
      <c r="I112" s="155"/>
      <c r="J112" s="155">
        <f>SUM(J113+J127+J129)</f>
        <v>48000</v>
      </c>
      <c r="K112" s="155">
        <f t="shared" ref="K112:L112" si="6">SUM(K113+K127+K129)</f>
        <v>60000</v>
      </c>
      <c r="L112" s="192">
        <f t="shared" si="6"/>
        <v>50000</v>
      </c>
      <c r="M112" s="155"/>
      <c r="N112" s="155"/>
      <c r="O112" s="173"/>
      <c r="P112" s="173"/>
    </row>
    <row r="113" spans="1:16" s="6" customFormat="1" ht="26.25" customHeight="1">
      <c r="A113" s="24"/>
      <c r="B113" s="205" t="s">
        <v>305</v>
      </c>
      <c r="C113" s="206"/>
      <c r="D113" s="206"/>
      <c r="E113" s="206"/>
      <c r="F113" s="206"/>
      <c r="G113" s="207"/>
      <c r="H113" s="85"/>
      <c r="I113" s="154"/>
      <c r="J113" s="45">
        <f>SUM(J114:J126)</f>
        <v>48000</v>
      </c>
      <c r="K113" s="45">
        <f t="shared" ref="K113:L113" si="7">SUM(K114:K126)</f>
        <v>60000</v>
      </c>
      <c r="L113" s="45">
        <f t="shared" si="7"/>
        <v>30000</v>
      </c>
      <c r="M113" s="154"/>
      <c r="N113" s="154"/>
      <c r="O113" s="45"/>
      <c r="P113" s="45"/>
    </row>
    <row r="114" spans="1:16" ht="67.5">
      <c r="A114" s="23">
        <v>1</v>
      </c>
      <c r="B114" s="7" t="s">
        <v>19</v>
      </c>
      <c r="C114" s="7" t="s">
        <v>297</v>
      </c>
      <c r="D114" s="79" t="s">
        <v>1307</v>
      </c>
      <c r="E114" s="8" t="s">
        <v>162</v>
      </c>
      <c r="F114" s="7" t="s">
        <v>209</v>
      </c>
      <c r="G114" s="17" t="s">
        <v>235</v>
      </c>
      <c r="H114" s="91">
        <v>818</v>
      </c>
      <c r="I114" s="65" t="s">
        <v>1074</v>
      </c>
      <c r="J114" s="8">
        <v>15000</v>
      </c>
      <c r="K114" s="8">
        <v>0</v>
      </c>
      <c r="L114" s="8">
        <v>0</v>
      </c>
      <c r="M114" s="59" t="s">
        <v>470</v>
      </c>
      <c r="N114" s="73" t="s">
        <v>1217</v>
      </c>
      <c r="O114" s="169" t="s">
        <v>1236</v>
      </c>
      <c r="P114" s="9" t="s">
        <v>1552</v>
      </c>
    </row>
    <row r="115" spans="1:16" ht="54" customHeight="1">
      <c r="A115" s="23">
        <v>2</v>
      </c>
      <c r="B115" s="7" t="s">
        <v>290</v>
      </c>
      <c r="C115" s="7" t="s">
        <v>297</v>
      </c>
      <c r="D115" s="79" t="s">
        <v>1308</v>
      </c>
      <c r="E115" s="8" t="s">
        <v>154</v>
      </c>
      <c r="F115" s="7" t="s">
        <v>210</v>
      </c>
      <c r="G115" s="17" t="s">
        <v>235</v>
      </c>
      <c r="H115" s="91">
        <v>707</v>
      </c>
      <c r="I115" s="65" t="s">
        <v>420</v>
      </c>
      <c r="J115" s="8">
        <v>15000</v>
      </c>
      <c r="K115" s="8">
        <v>0</v>
      </c>
      <c r="L115" s="8">
        <v>0</v>
      </c>
      <c r="M115" s="59" t="s">
        <v>476</v>
      </c>
      <c r="N115" s="73" t="s">
        <v>1217</v>
      </c>
      <c r="O115" s="169" t="s">
        <v>1235</v>
      </c>
      <c r="P115" s="9" t="s">
        <v>1552</v>
      </c>
    </row>
    <row r="116" spans="1:16" ht="47.25" customHeight="1">
      <c r="A116" s="23">
        <v>3</v>
      </c>
      <c r="B116" s="7" t="s">
        <v>20</v>
      </c>
      <c r="C116" s="7" t="s">
        <v>297</v>
      </c>
      <c r="D116" s="79" t="s">
        <v>1309</v>
      </c>
      <c r="E116" s="8" t="s">
        <v>158</v>
      </c>
      <c r="F116" s="110" t="s">
        <v>215</v>
      </c>
      <c r="G116" s="17" t="s">
        <v>235</v>
      </c>
      <c r="H116" s="91">
        <v>484</v>
      </c>
      <c r="I116" s="65" t="s">
        <v>420</v>
      </c>
      <c r="J116" s="8">
        <v>1000</v>
      </c>
      <c r="K116" s="8">
        <v>0</v>
      </c>
      <c r="L116" s="8">
        <v>0</v>
      </c>
      <c r="M116" s="59" t="s">
        <v>469</v>
      </c>
      <c r="N116" s="73" t="s">
        <v>1218</v>
      </c>
      <c r="O116" s="169" t="s">
        <v>1560</v>
      </c>
      <c r="P116" s="9" t="s">
        <v>1552</v>
      </c>
    </row>
    <row r="117" spans="1:16" ht="53.25" customHeight="1">
      <c r="A117" s="23">
        <v>4</v>
      </c>
      <c r="B117" s="7" t="s">
        <v>114</v>
      </c>
      <c r="C117" s="7" t="s">
        <v>297</v>
      </c>
      <c r="D117" s="79" t="s">
        <v>1310</v>
      </c>
      <c r="E117" s="8" t="s">
        <v>159</v>
      </c>
      <c r="F117" s="7" t="s">
        <v>209</v>
      </c>
      <c r="G117" s="17" t="s">
        <v>235</v>
      </c>
      <c r="H117" s="91">
        <v>1061</v>
      </c>
      <c r="I117" s="65" t="s">
        <v>1074</v>
      </c>
      <c r="J117" s="8">
        <v>0</v>
      </c>
      <c r="K117" s="8">
        <v>15000</v>
      </c>
      <c r="L117" s="8">
        <v>0</v>
      </c>
      <c r="M117" s="59" t="s">
        <v>472</v>
      </c>
      <c r="N117" s="73" t="s">
        <v>1217</v>
      </c>
      <c r="O117" s="169" t="s">
        <v>1237</v>
      </c>
      <c r="P117" s="9" t="s">
        <v>1552</v>
      </c>
    </row>
    <row r="118" spans="1:16" ht="65.25" customHeight="1">
      <c r="A118" s="23">
        <v>5</v>
      </c>
      <c r="B118" s="7" t="s">
        <v>21</v>
      </c>
      <c r="C118" s="7" t="s">
        <v>297</v>
      </c>
      <c r="D118" s="79" t="s">
        <v>1311</v>
      </c>
      <c r="E118" s="8" t="s">
        <v>160</v>
      </c>
      <c r="F118" s="7" t="s">
        <v>217</v>
      </c>
      <c r="G118" s="17" t="s">
        <v>235</v>
      </c>
      <c r="H118" s="91">
        <v>1129</v>
      </c>
      <c r="I118" s="65" t="s">
        <v>1074</v>
      </c>
      <c r="J118" s="8">
        <v>0</v>
      </c>
      <c r="K118" s="8">
        <v>15000</v>
      </c>
      <c r="L118" s="8">
        <v>0</v>
      </c>
      <c r="M118" s="59" t="s">
        <v>476</v>
      </c>
      <c r="N118" s="73" t="s">
        <v>1217</v>
      </c>
      <c r="O118" s="169" t="s">
        <v>1238</v>
      </c>
      <c r="P118" s="9" t="s">
        <v>1552</v>
      </c>
    </row>
    <row r="119" spans="1:16" ht="63" customHeight="1">
      <c r="A119" s="23">
        <v>6</v>
      </c>
      <c r="B119" s="7" t="s">
        <v>22</v>
      </c>
      <c r="C119" s="7" t="s">
        <v>297</v>
      </c>
      <c r="D119" s="79" t="s">
        <v>1312</v>
      </c>
      <c r="E119" s="8" t="s">
        <v>161</v>
      </c>
      <c r="F119" s="7" t="s">
        <v>209</v>
      </c>
      <c r="G119" s="17" t="s">
        <v>235</v>
      </c>
      <c r="H119" s="91">
        <v>816</v>
      </c>
      <c r="I119" s="65" t="s">
        <v>1074</v>
      </c>
      <c r="J119" s="8">
        <v>0</v>
      </c>
      <c r="K119" s="8">
        <v>15000</v>
      </c>
      <c r="L119" s="8">
        <v>0</v>
      </c>
      <c r="M119" s="59" t="s">
        <v>469</v>
      </c>
      <c r="N119" s="73" t="s">
        <v>1217</v>
      </c>
      <c r="O119" s="169" t="s">
        <v>1238</v>
      </c>
      <c r="P119" s="9" t="s">
        <v>1552</v>
      </c>
    </row>
    <row r="120" spans="1:16" s="11" customFormat="1" ht="40.15" customHeight="1">
      <c r="A120" s="23">
        <v>7</v>
      </c>
      <c r="B120" s="7" t="s">
        <v>718</v>
      </c>
      <c r="C120" s="7" t="s">
        <v>296</v>
      </c>
      <c r="D120" s="7" t="s">
        <v>725</v>
      </c>
      <c r="E120" s="8" t="s">
        <v>366</v>
      </c>
      <c r="F120" s="110" t="s">
        <v>220</v>
      </c>
      <c r="G120" s="7" t="s">
        <v>235</v>
      </c>
      <c r="H120" s="54">
        <v>176</v>
      </c>
      <c r="I120" s="7" t="s">
        <v>367</v>
      </c>
      <c r="J120" s="195">
        <v>1000</v>
      </c>
      <c r="K120" s="8">
        <v>0</v>
      </c>
      <c r="L120" s="8">
        <v>0</v>
      </c>
      <c r="M120" s="8" t="s">
        <v>1165</v>
      </c>
      <c r="N120" s="8" t="s">
        <v>1166</v>
      </c>
      <c r="O120" s="169" t="s">
        <v>1560</v>
      </c>
      <c r="P120" s="9" t="s">
        <v>1552</v>
      </c>
    </row>
    <row r="121" spans="1:16" s="11" customFormat="1" ht="45" customHeight="1">
      <c r="A121" s="23">
        <v>8</v>
      </c>
      <c r="B121" s="7" t="s">
        <v>719</v>
      </c>
      <c r="C121" s="7" t="s">
        <v>296</v>
      </c>
      <c r="D121" s="7" t="s">
        <v>731</v>
      </c>
      <c r="E121" s="8" t="s">
        <v>159</v>
      </c>
      <c r="F121" s="7" t="s">
        <v>209</v>
      </c>
      <c r="G121" s="7" t="s">
        <v>235</v>
      </c>
      <c r="H121" s="54">
        <v>285</v>
      </c>
      <c r="I121" s="7" t="s">
        <v>367</v>
      </c>
      <c r="J121" s="195">
        <v>15000</v>
      </c>
      <c r="K121" s="8">
        <v>0</v>
      </c>
      <c r="L121" s="8">
        <v>0</v>
      </c>
      <c r="M121" s="8" t="s">
        <v>1165</v>
      </c>
      <c r="N121" s="8" t="s">
        <v>424</v>
      </c>
      <c r="O121" s="169" t="s">
        <v>1235</v>
      </c>
      <c r="P121" s="9" t="s">
        <v>1552</v>
      </c>
    </row>
    <row r="122" spans="1:16" s="11" customFormat="1" ht="49.15" customHeight="1">
      <c r="A122" s="23">
        <v>9</v>
      </c>
      <c r="B122" s="7" t="s">
        <v>720</v>
      </c>
      <c r="C122" s="7" t="s">
        <v>296</v>
      </c>
      <c r="D122" s="7" t="s">
        <v>730</v>
      </c>
      <c r="E122" s="8" t="s">
        <v>196</v>
      </c>
      <c r="F122" s="110" t="s">
        <v>220</v>
      </c>
      <c r="G122" s="7" t="s">
        <v>235</v>
      </c>
      <c r="H122" s="54">
        <v>167</v>
      </c>
      <c r="I122" s="7" t="s">
        <v>367</v>
      </c>
      <c r="J122" s="195">
        <v>1000</v>
      </c>
      <c r="K122" s="8">
        <v>0</v>
      </c>
      <c r="L122" s="8">
        <v>0</v>
      </c>
      <c r="M122" s="8" t="s">
        <v>1165</v>
      </c>
      <c r="N122" s="8" t="s">
        <v>424</v>
      </c>
      <c r="O122" s="169" t="s">
        <v>1236</v>
      </c>
      <c r="P122" s="9" t="s">
        <v>1552</v>
      </c>
    </row>
    <row r="123" spans="1:16" s="11" customFormat="1" ht="36" customHeight="1">
      <c r="A123" s="23">
        <v>10</v>
      </c>
      <c r="B123" s="7" t="s">
        <v>721</v>
      </c>
      <c r="C123" s="7" t="s">
        <v>296</v>
      </c>
      <c r="D123" s="7" t="s">
        <v>729</v>
      </c>
      <c r="E123" s="8" t="s">
        <v>161</v>
      </c>
      <c r="F123" s="7" t="s">
        <v>209</v>
      </c>
      <c r="G123" s="7" t="s">
        <v>235</v>
      </c>
      <c r="H123" s="54">
        <v>179</v>
      </c>
      <c r="I123" s="7" t="s">
        <v>367</v>
      </c>
      <c r="J123" s="8">
        <v>0</v>
      </c>
      <c r="K123" s="195">
        <v>15000</v>
      </c>
      <c r="L123" s="8">
        <v>0</v>
      </c>
      <c r="M123" s="8" t="s">
        <v>1165</v>
      </c>
      <c r="N123" s="8" t="s">
        <v>424</v>
      </c>
      <c r="O123" s="169" t="s">
        <v>1237</v>
      </c>
      <c r="P123" s="9" t="s">
        <v>1552</v>
      </c>
    </row>
    <row r="124" spans="1:16" s="11" customFormat="1" ht="36" customHeight="1">
      <c r="A124" s="23">
        <v>11</v>
      </c>
      <c r="B124" s="7" t="s">
        <v>722</v>
      </c>
      <c r="C124" s="7" t="s">
        <v>296</v>
      </c>
      <c r="D124" s="7" t="s">
        <v>728</v>
      </c>
      <c r="E124" s="8" t="s">
        <v>238</v>
      </c>
      <c r="F124" s="7" t="s">
        <v>209</v>
      </c>
      <c r="G124" s="7" t="s">
        <v>235</v>
      </c>
      <c r="H124" s="54">
        <v>117</v>
      </c>
      <c r="I124" s="7" t="s">
        <v>367</v>
      </c>
      <c r="J124" s="8">
        <v>0</v>
      </c>
      <c r="K124" s="195">
        <v>0</v>
      </c>
      <c r="L124" s="8">
        <v>10000</v>
      </c>
      <c r="M124" s="8" t="s">
        <v>1165</v>
      </c>
      <c r="N124" s="8" t="s">
        <v>425</v>
      </c>
      <c r="O124" s="169" t="s">
        <v>1560</v>
      </c>
      <c r="P124" s="9" t="s">
        <v>1552</v>
      </c>
    </row>
    <row r="125" spans="1:16" s="11" customFormat="1" ht="36" customHeight="1">
      <c r="A125" s="23">
        <v>12</v>
      </c>
      <c r="B125" s="7" t="s">
        <v>723</v>
      </c>
      <c r="C125" s="7" t="s">
        <v>296</v>
      </c>
      <c r="D125" s="7" t="s">
        <v>727</v>
      </c>
      <c r="E125" s="8" t="s">
        <v>238</v>
      </c>
      <c r="F125" s="7" t="s">
        <v>209</v>
      </c>
      <c r="G125" s="7" t="s">
        <v>235</v>
      </c>
      <c r="H125" s="54">
        <v>230</v>
      </c>
      <c r="I125" s="7" t="s">
        <v>367</v>
      </c>
      <c r="J125" s="8">
        <v>0</v>
      </c>
      <c r="K125" s="195">
        <v>0</v>
      </c>
      <c r="L125" s="8">
        <v>10000</v>
      </c>
      <c r="M125" s="8" t="s">
        <v>1165</v>
      </c>
      <c r="N125" s="8" t="s">
        <v>425</v>
      </c>
      <c r="O125" s="169" t="s">
        <v>1560</v>
      </c>
      <c r="P125" s="9" t="s">
        <v>1552</v>
      </c>
    </row>
    <row r="126" spans="1:16" s="11" customFormat="1" ht="36" customHeight="1">
      <c r="A126" s="23">
        <v>13</v>
      </c>
      <c r="B126" s="7" t="s">
        <v>724</v>
      </c>
      <c r="C126" s="7" t="s">
        <v>296</v>
      </c>
      <c r="D126" s="7" t="s">
        <v>726</v>
      </c>
      <c r="E126" s="8" t="s">
        <v>238</v>
      </c>
      <c r="F126" s="7" t="s">
        <v>210</v>
      </c>
      <c r="G126" s="7" t="s">
        <v>235</v>
      </c>
      <c r="H126" s="54">
        <v>152</v>
      </c>
      <c r="I126" s="7" t="s">
        <v>367</v>
      </c>
      <c r="J126" s="8">
        <v>0</v>
      </c>
      <c r="K126" s="8">
        <v>0</v>
      </c>
      <c r="L126" s="195">
        <v>10000</v>
      </c>
      <c r="M126" s="8" t="s">
        <v>1165</v>
      </c>
      <c r="N126" s="8" t="s">
        <v>424</v>
      </c>
      <c r="O126" s="169" t="s">
        <v>1560</v>
      </c>
      <c r="P126" s="9" t="s">
        <v>1552</v>
      </c>
    </row>
    <row r="127" spans="1:16" ht="33.75" customHeight="1">
      <c r="A127" s="23"/>
      <c r="B127" s="202" t="s">
        <v>306</v>
      </c>
      <c r="C127" s="203"/>
      <c r="D127" s="203"/>
      <c r="E127" s="203"/>
      <c r="F127" s="203"/>
      <c r="G127" s="204"/>
      <c r="H127" s="86"/>
      <c r="I127" s="40"/>
      <c r="J127" s="43">
        <f>SUM(J128)</f>
        <v>0</v>
      </c>
      <c r="K127" s="43">
        <f t="shared" ref="K127:L127" si="8">SUM(K128)</f>
        <v>0</v>
      </c>
      <c r="L127" s="43">
        <f t="shared" si="8"/>
        <v>17000</v>
      </c>
      <c r="M127" s="40"/>
      <c r="N127" s="40"/>
      <c r="O127" s="43"/>
      <c r="P127" s="43"/>
    </row>
    <row r="128" spans="1:16" s="14" customFormat="1" ht="54" customHeight="1">
      <c r="A128" s="23">
        <v>1</v>
      </c>
      <c r="B128" s="13" t="s">
        <v>242</v>
      </c>
      <c r="C128" s="7" t="s">
        <v>296</v>
      </c>
      <c r="D128" s="79" t="s">
        <v>1313</v>
      </c>
      <c r="E128" s="8" t="s">
        <v>238</v>
      </c>
      <c r="F128" s="7" t="s">
        <v>210</v>
      </c>
      <c r="G128" s="7" t="s">
        <v>235</v>
      </c>
      <c r="H128" s="54" t="s">
        <v>516</v>
      </c>
      <c r="I128" s="8" t="s">
        <v>412</v>
      </c>
      <c r="J128" s="8">
        <v>0</v>
      </c>
      <c r="K128" s="8">
        <v>0</v>
      </c>
      <c r="L128" s="106">
        <v>17000</v>
      </c>
      <c r="M128" s="67">
        <v>0.8</v>
      </c>
      <c r="N128" s="8" t="s">
        <v>583</v>
      </c>
      <c r="O128" s="169" t="s">
        <v>1560</v>
      </c>
      <c r="P128" s="9" t="s">
        <v>1552</v>
      </c>
    </row>
    <row r="129" spans="1:16" ht="27.75" customHeight="1">
      <c r="A129" s="186"/>
      <c r="B129" s="208" t="s">
        <v>307</v>
      </c>
      <c r="C129" s="209"/>
      <c r="D129" s="209"/>
      <c r="E129" s="209"/>
      <c r="F129" s="209"/>
      <c r="G129" s="210"/>
      <c r="H129" s="87"/>
      <c r="I129" s="153"/>
      <c r="J129" s="153">
        <f>SUM(J130)</f>
        <v>0</v>
      </c>
      <c r="K129" s="153">
        <f t="shared" ref="K129:L129" si="9">SUM(K130)</f>
        <v>0</v>
      </c>
      <c r="L129" s="191">
        <f t="shared" si="9"/>
        <v>3000</v>
      </c>
      <c r="M129" s="153"/>
      <c r="N129" s="153"/>
      <c r="O129" s="44"/>
      <c r="P129" s="44"/>
    </row>
    <row r="130" spans="1:16" s="11" customFormat="1" ht="50.45" customHeight="1">
      <c r="A130" s="23">
        <v>1</v>
      </c>
      <c r="B130" s="18" t="s">
        <v>368</v>
      </c>
      <c r="C130" s="7" t="s">
        <v>296</v>
      </c>
      <c r="D130" s="79" t="s">
        <v>1314</v>
      </c>
      <c r="E130" s="8" t="s">
        <v>369</v>
      </c>
      <c r="F130" s="7" t="s">
        <v>209</v>
      </c>
      <c r="G130" s="7" t="s">
        <v>351</v>
      </c>
      <c r="H130" s="79" t="s">
        <v>1315</v>
      </c>
      <c r="I130" s="79" t="s">
        <v>1316</v>
      </c>
      <c r="J130" s="8">
        <v>0</v>
      </c>
      <c r="K130" s="8">
        <v>0</v>
      </c>
      <c r="L130" s="8">
        <v>3000</v>
      </c>
      <c r="M130" s="65" t="s">
        <v>1317</v>
      </c>
      <c r="N130" s="73" t="s">
        <v>1318</v>
      </c>
      <c r="O130" s="169" t="s">
        <v>1560</v>
      </c>
      <c r="P130" s="9" t="s">
        <v>1552</v>
      </c>
    </row>
    <row r="131" spans="1:16" ht="20.25" customHeight="1">
      <c r="A131" s="30"/>
      <c r="B131" s="211" t="s">
        <v>23</v>
      </c>
      <c r="C131" s="212"/>
      <c r="D131" s="212"/>
      <c r="E131" s="212"/>
      <c r="F131" s="212"/>
      <c r="G131" s="213"/>
      <c r="H131" s="90"/>
      <c r="I131" s="155"/>
      <c r="J131" s="155">
        <f>SUM(J132+J165+J176)</f>
        <v>283500</v>
      </c>
      <c r="K131" s="155">
        <f>SUM(K132+K165+K176)</f>
        <v>98000</v>
      </c>
      <c r="L131" s="192">
        <f>SUM(L132+L165+L176)</f>
        <v>30000</v>
      </c>
      <c r="M131" s="155"/>
      <c r="N131" s="155"/>
      <c r="O131" s="173"/>
      <c r="P131" s="173"/>
    </row>
    <row r="132" spans="1:16" s="6" customFormat="1" ht="25.5" customHeight="1">
      <c r="A132" s="24"/>
      <c r="B132" s="205" t="s">
        <v>308</v>
      </c>
      <c r="C132" s="206"/>
      <c r="D132" s="206"/>
      <c r="E132" s="206"/>
      <c r="F132" s="206"/>
      <c r="G132" s="207"/>
      <c r="H132" s="85"/>
      <c r="I132" s="154"/>
      <c r="J132" s="45">
        <f>SUM(J133:J164)</f>
        <v>262000</v>
      </c>
      <c r="K132" s="45">
        <f t="shared" ref="K132:L132" si="10">SUM(K133:K164)</f>
        <v>60000</v>
      </c>
      <c r="L132" s="45">
        <f t="shared" si="10"/>
        <v>30000</v>
      </c>
      <c r="M132" s="154"/>
      <c r="N132" s="154"/>
      <c r="O132" s="45"/>
      <c r="P132" s="45"/>
    </row>
    <row r="133" spans="1:16" ht="82.5" customHeight="1">
      <c r="A133" s="23">
        <v>1</v>
      </c>
      <c r="B133" s="7" t="s">
        <v>24</v>
      </c>
      <c r="C133" s="7" t="s">
        <v>297</v>
      </c>
      <c r="D133" s="143" t="s">
        <v>1476</v>
      </c>
      <c r="E133" s="8" t="s">
        <v>163</v>
      </c>
      <c r="F133" s="7" t="s">
        <v>209</v>
      </c>
      <c r="G133" s="9" t="s">
        <v>235</v>
      </c>
      <c r="H133" s="91">
        <v>713</v>
      </c>
      <c r="I133" s="65" t="s">
        <v>1219</v>
      </c>
      <c r="J133" s="8">
        <v>15000</v>
      </c>
      <c r="K133" s="8">
        <v>0</v>
      </c>
      <c r="L133" s="8">
        <v>0</v>
      </c>
      <c r="M133" s="125">
        <v>0.25</v>
      </c>
      <c r="N133" s="65" t="s">
        <v>1121</v>
      </c>
      <c r="O133" s="169" t="s">
        <v>1236</v>
      </c>
      <c r="P133" s="9" t="s">
        <v>1552</v>
      </c>
    </row>
    <row r="134" spans="1:16" ht="52.5" customHeight="1">
      <c r="A134" s="23">
        <v>2</v>
      </c>
      <c r="B134" s="19" t="s">
        <v>25</v>
      </c>
      <c r="C134" s="7" t="s">
        <v>297</v>
      </c>
      <c r="D134" s="143" t="s">
        <v>1477</v>
      </c>
      <c r="E134" s="8" t="s">
        <v>272</v>
      </c>
      <c r="F134" s="110" t="s">
        <v>220</v>
      </c>
      <c r="G134" s="9" t="s">
        <v>235</v>
      </c>
      <c r="H134" s="91">
        <v>469</v>
      </c>
      <c r="I134" s="65" t="s">
        <v>1219</v>
      </c>
      <c r="J134" s="8">
        <v>1000</v>
      </c>
      <c r="K134" s="8">
        <v>0</v>
      </c>
      <c r="L134" s="8">
        <v>0</v>
      </c>
      <c r="M134" s="125">
        <v>0.05</v>
      </c>
      <c r="N134" s="65" t="s">
        <v>1218</v>
      </c>
      <c r="O134" s="169" t="s">
        <v>1560</v>
      </c>
      <c r="P134" s="9" t="s">
        <v>1552</v>
      </c>
    </row>
    <row r="135" spans="1:16" ht="58.5" customHeight="1">
      <c r="A135" s="23">
        <v>3</v>
      </c>
      <c r="B135" s="7" t="s">
        <v>26</v>
      </c>
      <c r="C135" s="7" t="s">
        <v>297</v>
      </c>
      <c r="D135" s="143" t="s">
        <v>1478</v>
      </c>
      <c r="E135" s="8" t="s">
        <v>164</v>
      </c>
      <c r="F135" s="110" t="s">
        <v>220</v>
      </c>
      <c r="G135" s="9" t="s">
        <v>235</v>
      </c>
      <c r="H135" s="91">
        <v>150</v>
      </c>
      <c r="I135" s="128" t="s">
        <v>1220</v>
      </c>
      <c r="J135" s="8">
        <v>1000</v>
      </c>
      <c r="K135" s="8">
        <v>0</v>
      </c>
      <c r="L135" s="8">
        <v>0</v>
      </c>
      <c r="M135" s="125">
        <v>0.05</v>
      </c>
      <c r="N135" s="65" t="s">
        <v>1218</v>
      </c>
      <c r="O135" s="169" t="s">
        <v>1560</v>
      </c>
      <c r="P135" s="9" t="s">
        <v>1552</v>
      </c>
    </row>
    <row r="136" spans="1:16" ht="44.25" customHeight="1">
      <c r="A136" s="23">
        <v>4</v>
      </c>
      <c r="B136" s="7" t="s">
        <v>115</v>
      </c>
      <c r="C136" s="7" t="s">
        <v>297</v>
      </c>
      <c r="D136" s="143" t="s">
        <v>1479</v>
      </c>
      <c r="E136" s="8" t="s">
        <v>165</v>
      </c>
      <c r="F136" s="7" t="s">
        <v>218</v>
      </c>
      <c r="G136" s="9" t="s">
        <v>235</v>
      </c>
      <c r="H136" s="91">
        <v>1200</v>
      </c>
      <c r="I136" s="65" t="s">
        <v>420</v>
      </c>
      <c r="J136" s="8">
        <v>0</v>
      </c>
      <c r="K136" s="8">
        <v>0</v>
      </c>
      <c r="L136" s="8">
        <v>10000</v>
      </c>
      <c r="M136" s="125">
        <v>0.05</v>
      </c>
      <c r="N136" s="65" t="s">
        <v>1223</v>
      </c>
      <c r="O136" s="169" t="s">
        <v>1560</v>
      </c>
      <c r="P136" s="9" t="s">
        <v>1552</v>
      </c>
    </row>
    <row r="137" spans="1:16" ht="54" customHeight="1">
      <c r="A137" s="23">
        <v>5</v>
      </c>
      <c r="B137" s="7" t="s">
        <v>27</v>
      </c>
      <c r="C137" s="7" t="s">
        <v>297</v>
      </c>
      <c r="D137" s="143" t="s">
        <v>1480</v>
      </c>
      <c r="E137" s="8" t="s">
        <v>158</v>
      </c>
      <c r="F137" s="7" t="s">
        <v>218</v>
      </c>
      <c r="G137" s="9" t="s">
        <v>235</v>
      </c>
      <c r="H137" s="91">
        <v>992</v>
      </c>
      <c r="I137" s="129" t="s">
        <v>1221</v>
      </c>
      <c r="J137" s="8">
        <v>0</v>
      </c>
      <c r="K137" s="8">
        <v>15000</v>
      </c>
      <c r="L137" s="8">
        <v>0</v>
      </c>
      <c r="M137" s="125">
        <v>0.35</v>
      </c>
      <c r="N137" s="65" t="s">
        <v>1121</v>
      </c>
      <c r="O137" s="169" t="s">
        <v>1237</v>
      </c>
      <c r="P137" s="9" t="s">
        <v>1552</v>
      </c>
    </row>
    <row r="138" spans="1:16" ht="58.5" customHeight="1">
      <c r="A138" s="23">
        <v>6</v>
      </c>
      <c r="B138" s="7" t="s">
        <v>352</v>
      </c>
      <c r="C138" s="7" t="s">
        <v>297</v>
      </c>
      <c r="D138" s="143" t="s">
        <v>1481</v>
      </c>
      <c r="E138" s="8" t="s">
        <v>166</v>
      </c>
      <c r="F138" s="7" t="s">
        <v>209</v>
      </c>
      <c r="G138" s="9" t="s">
        <v>235</v>
      </c>
      <c r="H138" s="91">
        <v>241</v>
      </c>
      <c r="I138" s="65" t="s">
        <v>1219</v>
      </c>
      <c r="J138" s="8">
        <v>15000</v>
      </c>
      <c r="K138" s="8">
        <v>0</v>
      </c>
      <c r="L138" s="8">
        <v>0</v>
      </c>
      <c r="M138" s="125">
        <v>0.25</v>
      </c>
      <c r="N138" s="65" t="s">
        <v>1121</v>
      </c>
      <c r="O138" s="169" t="s">
        <v>1236</v>
      </c>
      <c r="P138" s="9" t="s">
        <v>1552</v>
      </c>
    </row>
    <row r="139" spans="1:16" ht="49.5" customHeight="1">
      <c r="A139" s="23">
        <v>7</v>
      </c>
      <c r="B139" s="7" t="s">
        <v>28</v>
      </c>
      <c r="C139" s="7" t="s">
        <v>297</v>
      </c>
      <c r="D139" s="143" t="s">
        <v>1482</v>
      </c>
      <c r="E139" s="8" t="s">
        <v>167</v>
      </c>
      <c r="F139" s="7" t="s">
        <v>209</v>
      </c>
      <c r="G139" s="9" t="s">
        <v>235</v>
      </c>
      <c r="H139" s="91">
        <v>514</v>
      </c>
      <c r="I139" s="65" t="s">
        <v>420</v>
      </c>
      <c r="J139" s="8">
        <v>15000</v>
      </c>
      <c r="K139" s="8">
        <v>0</v>
      </c>
      <c r="L139" s="8">
        <v>0</v>
      </c>
      <c r="M139" s="125">
        <v>0.1</v>
      </c>
      <c r="N139" s="65" t="s">
        <v>1121</v>
      </c>
      <c r="O139" s="169" t="s">
        <v>1236</v>
      </c>
      <c r="P139" s="9" t="s">
        <v>1552</v>
      </c>
    </row>
    <row r="140" spans="1:16" ht="49.5" customHeight="1">
      <c r="A140" s="23">
        <v>8</v>
      </c>
      <c r="B140" s="7" t="s">
        <v>29</v>
      </c>
      <c r="C140" s="7" t="s">
        <v>297</v>
      </c>
      <c r="D140" s="143" t="s">
        <v>1483</v>
      </c>
      <c r="E140" s="8" t="s">
        <v>168</v>
      </c>
      <c r="F140" s="7" t="s">
        <v>209</v>
      </c>
      <c r="G140" s="9" t="s">
        <v>235</v>
      </c>
      <c r="H140" s="91">
        <v>1015</v>
      </c>
      <c r="I140" s="65" t="s">
        <v>1219</v>
      </c>
      <c r="J140" s="8">
        <v>15000</v>
      </c>
      <c r="K140" s="8">
        <v>0</v>
      </c>
      <c r="L140" s="8">
        <v>0</v>
      </c>
      <c r="M140" s="125">
        <v>0.1</v>
      </c>
      <c r="N140" s="65" t="s">
        <v>1121</v>
      </c>
      <c r="O140" s="169" t="s">
        <v>1236</v>
      </c>
      <c r="P140" s="9" t="s">
        <v>1552</v>
      </c>
    </row>
    <row r="141" spans="1:16" ht="49.5" customHeight="1">
      <c r="A141" s="23">
        <v>9</v>
      </c>
      <c r="B141" s="7" t="s">
        <v>30</v>
      </c>
      <c r="C141" s="7" t="s">
        <v>297</v>
      </c>
      <c r="D141" s="143" t="s">
        <v>1484</v>
      </c>
      <c r="E141" s="8" t="s">
        <v>169</v>
      </c>
      <c r="F141" s="7" t="s">
        <v>218</v>
      </c>
      <c r="G141" s="9" t="s">
        <v>235</v>
      </c>
      <c r="H141" s="91">
        <v>863</v>
      </c>
      <c r="I141" s="136" t="s">
        <v>1222</v>
      </c>
      <c r="J141" s="8">
        <v>0</v>
      </c>
      <c r="K141" s="8">
        <v>15000</v>
      </c>
      <c r="L141" s="8">
        <v>0</v>
      </c>
      <c r="M141" s="125">
        <v>0.05</v>
      </c>
      <c r="N141" s="65" t="s">
        <v>1121</v>
      </c>
      <c r="O141" s="169" t="s">
        <v>1237</v>
      </c>
      <c r="P141" s="9" t="s">
        <v>1552</v>
      </c>
    </row>
    <row r="142" spans="1:16" ht="49.5" customHeight="1">
      <c r="A142" s="23">
        <v>10</v>
      </c>
      <c r="B142" s="7" t="s">
        <v>31</v>
      </c>
      <c r="C142" s="7" t="s">
        <v>297</v>
      </c>
      <c r="D142" s="143" t="s">
        <v>1485</v>
      </c>
      <c r="E142" s="8" t="s">
        <v>156</v>
      </c>
      <c r="F142" s="7" t="s">
        <v>209</v>
      </c>
      <c r="G142" s="9" t="s">
        <v>235</v>
      </c>
      <c r="H142" s="91">
        <v>732</v>
      </c>
      <c r="I142" s="136" t="s">
        <v>1222</v>
      </c>
      <c r="J142" s="8">
        <v>15000</v>
      </c>
      <c r="K142" s="8">
        <v>0</v>
      </c>
      <c r="L142" s="8">
        <v>0</v>
      </c>
      <c r="M142" s="125">
        <v>0.3</v>
      </c>
      <c r="N142" s="65" t="s">
        <v>1121</v>
      </c>
      <c r="O142" s="169" t="s">
        <v>1236</v>
      </c>
      <c r="P142" s="9" t="s">
        <v>1552</v>
      </c>
    </row>
    <row r="143" spans="1:16" ht="49.5" customHeight="1">
      <c r="A143" s="23">
        <v>11</v>
      </c>
      <c r="B143" s="7" t="s">
        <v>270</v>
      </c>
      <c r="C143" s="7" t="s">
        <v>297</v>
      </c>
      <c r="D143" s="143" t="s">
        <v>1486</v>
      </c>
      <c r="E143" s="8" t="s">
        <v>170</v>
      </c>
      <c r="F143" s="7" t="s">
        <v>209</v>
      </c>
      <c r="G143" s="9" t="s">
        <v>235</v>
      </c>
      <c r="H143" s="91">
        <v>591</v>
      </c>
      <c r="I143" s="133" t="s">
        <v>420</v>
      </c>
      <c r="J143" s="8">
        <v>15000</v>
      </c>
      <c r="K143" s="8">
        <v>0</v>
      </c>
      <c r="L143" s="8">
        <v>0</v>
      </c>
      <c r="M143" s="125">
        <v>0.05</v>
      </c>
      <c r="N143" s="65" t="s">
        <v>1121</v>
      </c>
      <c r="O143" s="169" t="s">
        <v>1235</v>
      </c>
      <c r="P143" s="9" t="s">
        <v>1552</v>
      </c>
    </row>
    <row r="144" spans="1:16" ht="49.5" customHeight="1">
      <c r="A144" s="23">
        <v>12</v>
      </c>
      <c r="B144" s="7" t="s">
        <v>32</v>
      </c>
      <c r="C144" s="7" t="s">
        <v>297</v>
      </c>
      <c r="D144" s="143" t="s">
        <v>1487</v>
      </c>
      <c r="E144" s="8" t="s">
        <v>156</v>
      </c>
      <c r="F144" s="7" t="s">
        <v>209</v>
      </c>
      <c r="G144" s="9" t="s">
        <v>235</v>
      </c>
      <c r="H144" s="91">
        <v>281</v>
      </c>
      <c r="I144" s="133" t="s">
        <v>1219</v>
      </c>
      <c r="J144" s="8">
        <v>15000</v>
      </c>
      <c r="K144" s="8">
        <v>0</v>
      </c>
      <c r="L144" s="8">
        <v>0</v>
      </c>
      <c r="M144" s="125">
        <v>0.05</v>
      </c>
      <c r="N144" s="65" t="s">
        <v>1121</v>
      </c>
      <c r="O144" s="169" t="s">
        <v>1236</v>
      </c>
      <c r="P144" s="9" t="s">
        <v>1552</v>
      </c>
    </row>
    <row r="145" spans="1:16" ht="49.5" customHeight="1">
      <c r="A145" s="23">
        <v>13</v>
      </c>
      <c r="B145" s="7" t="s">
        <v>33</v>
      </c>
      <c r="C145" s="7" t="s">
        <v>297</v>
      </c>
      <c r="D145" s="143" t="s">
        <v>1488</v>
      </c>
      <c r="E145" s="7" t="s">
        <v>156</v>
      </c>
      <c r="F145" s="7" t="s">
        <v>209</v>
      </c>
      <c r="G145" s="9" t="s">
        <v>235</v>
      </c>
      <c r="H145" s="91">
        <v>1170</v>
      </c>
      <c r="I145" s="137" t="s">
        <v>1219</v>
      </c>
      <c r="J145" s="8">
        <v>15000</v>
      </c>
      <c r="K145" s="8">
        <v>0</v>
      </c>
      <c r="L145" s="8">
        <v>0</v>
      </c>
      <c r="M145" s="125">
        <v>0.05</v>
      </c>
      <c r="N145" s="65" t="s">
        <v>1121</v>
      </c>
      <c r="O145" s="169" t="s">
        <v>1236</v>
      </c>
      <c r="P145" s="9" t="s">
        <v>1552</v>
      </c>
    </row>
    <row r="146" spans="1:16" ht="51" customHeight="1">
      <c r="A146" s="23">
        <v>14</v>
      </c>
      <c r="B146" s="7" t="s">
        <v>116</v>
      </c>
      <c r="C146" s="7" t="s">
        <v>297</v>
      </c>
      <c r="D146" s="143" t="s">
        <v>1489</v>
      </c>
      <c r="E146" s="7" t="s">
        <v>156</v>
      </c>
      <c r="F146" s="7" t="s">
        <v>209</v>
      </c>
      <c r="G146" s="9" t="s">
        <v>235</v>
      </c>
      <c r="H146" s="91">
        <v>1296</v>
      </c>
      <c r="I146" s="133" t="s">
        <v>420</v>
      </c>
      <c r="J146" s="8">
        <v>15000</v>
      </c>
      <c r="K146" s="8">
        <v>0</v>
      </c>
      <c r="L146" s="8">
        <v>0</v>
      </c>
      <c r="M146" s="125">
        <v>0.25</v>
      </c>
      <c r="N146" s="65" t="s">
        <v>1121</v>
      </c>
      <c r="O146" s="169" t="s">
        <v>1236</v>
      </c>
      <c r="P146" s="9" t="s">
        <v>1552</v>
      </c>
    </row>
    <row r="147" spans="1:16" ht="45.75" customHeight="1">
      <c r="A147" s="23">
        <v>15</v>
      </c>
      <c r="B147" s="7" t="s">
        <v>117</v>
      </c>
      <c r="C147" s="7" t="s">
        <v>297</v>
      </c>
      <c r="D147" s="143" t="s">
        <v>1490</v>
      </c>
      <c r="E147" s="7" t="s">
        <v>271</v>
      </c>
      <c r="F147" s="110" t="s">
        <v>220</v>
      </c>
      <c r="G147" s="9" t="s">
        <v>235</v>
      </c>
      <c r="H147" s="91">
        <v>210</v>
      </c>
      <c r="I147" s="130" t="s">
        <v>1219</v>
      </c>
      <c r="J147" s="8">
        <v>1000</v>
      </c>
      <c r="K147" s="8">
        <v>0</v>
      </c>
      <c r="L147" s="8">
        <v>0</v>
      </c>
      <c r="M147" s="125">
        <v>0.3</v>
      </c>
      <c r="N147" s="65" t="s">
        <v>1121</v>
      </c>
      <c r="O147" s="169" t="s">
        <v>1236</v>
      </c>
      <c r="P147" s="9" t="s">
        <v>1552</v>
      </c>
    </row>
    <row r="148" spans="1:16" ht="63" customHeight="1">
      <c r="A148" s="23">
        <v>16</v>
      </c>
      <c r="B148" s="7" t="s">
        <v>34</v>
      </c>
      <c r="C148" s="7" t="s">
        <v>297</v>
      </c>
      <c r="D148" s="143" t="s">
        <v>1491</v>
      </c>
      <c r="E148" s="7" t="s">
        <v>164</v>
      </c>
      <c r="F148" s="7" t="s">
        <v>209</v>
      </c>
      <c r="G148" s="9" t="s">
        <v>235</v>
      </c>
      <c r="H148" s="91">
        <v>380</v>
      </c>
      <c r="I148" s="65" t="s">
        <v>1219</v>
      </c>
      <c r="J148" s="8">
        <v>15000</v>
      </c>
      <c r="K148" s="8">
        <v>0</v>
      </c>
      <c r="L148" s="8">
        <v>0</v>
      </c>
      <c r="M148" s="125">
        <v>0.3</v>
      </c>
      <c r="N148" s="65" t="s">
        <v>1121</v>
      </c>
      <c r="O148" s="169" t="s">
        <v>1236</v>
      </c>
      <c r="P148" s="9" t="s">
        <v>1552</v>
      </c>
    </row>
    <row r="149" spans="1:16" ht="62.25" customHeight="1">
      <c r="A149" s="23">
        <v>17</v>
      </c>
      <c r="B149" s="7" t="s">
        <v>35</v>
      </c>
      <c r="C149" s="7" t="s">
        <v>297</v>
      </c>
      <c r="D149" s="143" t="s">
        <v>1484</v>
      </c>
      <c r="E149" s="7" t="s">
        <v>158</v>
      </c>
      <c r="F149" s="7" t="s">
        <v>209</v>
      </c>
      <c r="G149" s="9" t="s">
        <v>235</v>
      </c>
      <c r="H149" s="91">
        <v>560</v>
      </c>
      <c r="I149" s="65" t="s">
        <v>1219</v>
      </c>
      <c r="J149" s="8">
        <v>15000</v>
      </c>
      <c r="K149" s="8">
        <v>0</v>
      </c>
      <c r="L149" s="8">
        <v>0</v>
      </c>
      <c r="M149" s="125">
        <v>0.3</v>
      </c>
      <c r="N149" s="65" t="s">
        <v>1121</v>
      </c>
      <c r="O149" s="169" t="s">
        <v>1236</v>
      </c>
      <c r="P149" s="9" t="s">
        <v>1552</v>
      </c>
    </row>
    <row r="150" spans="1:16" s="11" customFormat="1" ht="81" customHeight="1">
      <c r="A150" s="23">
        <v>18</v>
      </c>
      <c r="B150" s="7" t="s">
        <v>737</v>
      </c>
      <c r="C150" s="7" t="s">
        <v>296</v>
      </c>
      <c r="D150" s="143" t="s">
        <v>738</v>
      </c>
      <c r="E150" s="7" t="s">
        <v>430</v>
      </c>
      <c r="F150" s="7" t="s">
        <v>209</v>
      </c>
      <c r="G150" s="7" t="s">
        <v>235</v>
      </c>
      <c r="H150" s="54">
        <v>0</v>
      </c>
      <c r="I150" s="7" t="s">
        <v>367</v>
      </c>
      <c r="J150" s="107">
        <v>0</v>
      </c>
      <c r="K150" s="8">
        <v>0</v>
      </c>
      <c r="L150" s="107">
        <v>10000</v>
      </c>
      <c r="M150" s="7" t="s">
        <v>732</v>
      </c>
      <c r="N150" s="65" t="s">
        <v>1212</v>
      </c>
      <c r="O150" s="169" t="s">
        <v>1560</v>
      </c>
      <c r="P150" s="9" t="s">
        <v>1552</v>
      </c>
    </row>
    <row r="151" spans="1:16" s="11" customFormat="1" ht="81" customHeight="1">
      <c r="A151" s="23">
        <v>19</v>
      </c>
      <c r="B151" s="7" t="s">
        <v>739</v>
      </c>
      <c r="C151" s="7" t="s">
        <v>296</v>
      </c>
      <c r="D151" s="143" t="s">
        <v>740</v>
      </c>
      <c r="E151" s="7" t="s">
        <v>376</v>
      </c>
      <c r="F151" s="7" t="s">
        <v>210</v>
      </c>
      <c r="G151" s="7" t="s">
        <v>235</v>
      </c>
      <c r="H151" s="54">
        <v>0</v>
      </c>
      <c r="I151" s="7" t="s">
        <v>420</v>
      </c>
      <c r="J151" s="107">
        <v>0</v>
      </c>
      <c r="K151" s="107">
        <v>0</v>
      </c>
      <c r="L151" s="8">
        <v>10000</v>
      </c>
      <c r="M151" s="7" t="s">
        <v>732</v>
      </c>
      <c r="N151" s="65" t="s">
        <v>1212</v>
      </c>
      <c r="O151" s="169" t="s">
        <v>1560</v>
      </c>
      <c r="P151" s="9" t="s">
        <v>1552</v>
      </c>
    </row>
    <row r="152" spans="1:16" s="11" customFormat="1" ht="81" customHeight="1">
      <c r="A152" s="23">
        <v>20</v>
      </c>
      <c r="B152" s="7" t="s">
        <v>741</v>
      </c>
      <c r="C152" s="7" t="s">
        <v>296</v>
      </c>
      <c r="D152" s="143" t="s">
        <v>742</v>
      </c>
      <c r="E152" s="7" t="s">
        <v>431</v>
      </c>
      <c r="F152" s="110" t="s">
        <v>215</v>
      </c>
      <c r="G152" s="7" t="s">
        <v>235</v>
      </c>
      <c r="H152" s="54">
        <v>74</v>
      </c>
      <c r="I152" s="7" t="s">
        <v>367</v>
      </c>
      <c r="J152" s="8">
        <v>1000</v>
      </c>
      <c r="K152" s="107">
        <v>0</v>
      </c>
      <c r="L152" s="107">
        <v>0</v>
      </c>
      <c r="M152" s="7" t="s">
        <v>735</v>
      </c>
      <c r="N152" s="65" t="s">
        <v>1121</v>
      </c>
      <c r="O152" s="169" t="s">
        <v>1236</v>
      </c>
      <c r="P152" s="9" t="s">
        <v>1552</v>
      </c>
    </row>
    <row r="153" spans="1:16" s="11" customFormat="1" ht="74.25" customHeight="1">
      <c r="A153" s="23">
        <v>21</v>
      </c>
      <c r="B153" s="7" t="s">
        <v>743</v>
      </c>
      <c r="C153" s="7" t="s">
        <v>296</v>
      </c>
      <c r="D153" s="143" t="s">
        <v>744</v>
      </c>
      <c r="E153" s="7" t="s">
        <v>238</v>
      </c>
      <c r="F153" s="7" t="s">
        <v>209</v>
      </c>
      <c r="G153" s="7" t="s">
        <v>235</v>
      </c>
      <c r="H153" s="54">
        <v>298</v>
      </c>
      <c r="I153" s="7" t="s">
        <v>367</v>
      </c>
      <c r="J153" s="107">
        <v>0</v>
      </c>
      <c r="K153" s="8">
        <v>15000</v>
      </c>
      <c r="L153" s="107">
        <v>0</v>
      </c>
      <c r="M153" s="7" t="s">
        <v>732</v>
      </c>
      <c r="N153" s="65" t="s">
        <v>1121</v>
      </c>
      <c r="O153" s="169" t="s">
        <v>1237</v>
      </c>
      <c r="P153" s="9" t="s">
        <v>1552</v>
      </c>
    </row>
    <row r="154" spans="1:16" s="11" customFormat="1" ht="74.25" customHeight="1">
      <c r="A154" s="23">
        <v>22</v>
      </c>
      <c r="B154" s="7" t="s">
        <v>745</v>
      </c>
      <c r="C154" s="7" t="s">
        <v>296</v>
      </c>
      <c r="D154" s="143" t="s">
        <v>746</v>
      </c>
      <c r="E154" s="7" t="s">
        <v>183</v>
      </c>
      <c r="F154" s="7" t="s">
        <v>210</v>
      </c>
      <c r="G154" s="7" t="s">
        <v>235</v>
      </c>
      <c r="H154" s="54">
        <v>186</v>
      </c>
      <c r="I154" s="7" t="s">
        <v>367</v>
      </c>
      <c r="J154" s="107">
        <v>0</v>
      </c>
      <c r="K154" s="107">
        <v>15000</v>
      </c>
      <c r="L154" s="8">
        <v>0</v>
      </c>
      <c r="M154" s="7" t="s">
        <v>733</v>
      </c>
      <c r="N154" s="65" t="s">
        <v>1121</v>
      </c>
      <c r="O154" s="169" t="s">
        <v>1237</v>
      </c>
      <c r="P154" s="9" t="s">
        <v>1552</v>
      </c>
    </row>
    <row r="155" spans="1:16" s="11" customFormat="1" ht="74.25" customHeight="1">
      <c r="A155" s="23">
        <v>23</v>
      </c>
      <c r="B155" s="7" t="s">
        <v>747</v>
      </c>
      <c r="C155" s="7" t="s">
        <v>296</v>
      </c>
      <c r="D155" s="143" t="s">
        <v>748</v>
      </c>
      <c r="E155" s="7" t="s">
        <v>377</v>
      </c>
      <c r="F155" s="110" t="s">
        <v>220</v>
      </c>
      <c r="G155" s="7" t="s">
        <v>235</v>
      </c>
      <c r="H155" s="54">
        <v>80</v>
      </c>
      <c r="I155" s="7" t="s">
        <v>578</v>
      </c>
      <c r="J155" s="106">
        <v>1000</v>
      </c>
      <c r="K155" s="107">
        <v>0</v>
      </c>
      <c r="L155" s="107">
        <v>0</v>
      </c>
      <c r="M155" s="7" t="s">
        <v>433</v>
      </c>
      <c r="N155" s="65" t="s">
        <v>1121</v>
      </c>
      <c r="O155" s="169" t="s">
        <v>1236</v>
      </c>
      <c r="P155" s="9" t="s">
        <v>1552</v>
      </c>
    </row>
    <row r="156" spans="1:16" s="11" customFormat="1" ht="74.25" customHeight="1">
      <c r="A156" s="23">
        <v>24</v>
      </c>
      <c r="B156" s="7" t="s">
        <v>749</v>
      </c>
      <c r="C156" s="7" t="s">
        <v>296</v>
      </c>
      <c r="D156" s="143" t="s">
        <v>750</v>
      </c>
      <c r="E156" s="7" t="s">
        <v>401</v>
      </c>
      <c r="F156" s="7" t="s">
        <v>209</v>
      </c>
      <c r="G156" s="7" t="s">
        <v>235</v>
      </c>
      <c r="H156" s="54">
        <v>143</v>
      </c>
      <c r="I156" s="7" t="s">
        <v>367</v>
      </c>
      <c r="J156" s="106">
        <v>15000</v>
      </c>
      <c r="K156" s="107">
        <v>0</v>
      </c>
      <c r="L156" s="107">
        <v>0</v>
      </c>
      <c r="M156" s="7" t="s">
        <v>434</v>
      </c>
      <c r="N156" s="65" t="s">
        <v>1121</v>
      </c>
      <c r="O156" s="169" t="s">
        <v>1236</v>
      </c>
      <c r="P156" s="9" t="s">
        <v>1552</v>
      </c>
    </row>
    <row r="157" spans="1:16" s="11" customFormat="1" ht="74.25" customHeight="1">
      <c r="A157" s="23">
        <v>25</v>
      </c>
      <c r="B157" s="7" t="s">
        <v>751</v>
      </c>
      <c r="C157" s="7" t="s">
        <v>296</v>
      </c>
      <c r="D157" s="143" t="s">
        <v>752</v>
      </c>
      <c r="E157" s="7" t="s">
        <v>178</v>
      </c>
      <c r="F157" s="7" t="s">
        <v>209</v>
      </c>
      <c r="G157" s="7" t="s">
        <v>235</v>
      </c>
      <c r="H157" s="54">
        <v>112</v>
      </c>
      <c r="I157" s="7" t="s">
        <v>578</v>
      </c>
      <c r="J157" s="106">
        <v>15000</v>
      </c>
      <c r="K157" s="107">
        <v>0</v>
      </c>
      <c r="L157" s="107">
        <v>0</v>
      </c>
      <c r="M157" s="7" t="s">
        <v>732</v>
      </c>
      <c r="N157" s="65" t="s">
        <v>1121</v>
      </c>
      <c r="O157" s="169" t="s">
        <v>1236</v>
      </c>
      <c r="P157" s="9" t="s">
        <v>1552</v>
      </c>
    </row>
    <row r="158" spans="1:16" s="11" customFormat="1" ht="75.75" customHeight="1">
      <c r="A158" s="23">
        <v>26</v>
      </c>
      <c r="B158" s="7" t="s">
        <v>753</v>
      </c>
      <c r="C158" s="7" t="s">
        <v>296</v>
      </c>
      <c r="D158" s="143" t="s">
        <v>754</v>
      </c>
      <c r="E158" s="7" t="s">
        <v>249</v>
      </c>
      <c r="F158" s="7" t="s">
        <v>209</v>
      </c>
      <c r="G158" s="7" t="s">
        <v>235</v>
      </c>
      <c r="H158" s="54">
        <v>92</v>
      </c>
      <c r="I158" s="7" t="s">
        <v>367</v>
      </c>
      <c r="J158" s="8">
        <v>15000</v>
      </c>
      <c r="K158" s="107">
        <v>0</v>
      </c>
      <c r="L158" s="107">
        <v>0</v>
      </c>
      <c r="M158" s="7" t="s">
        <v>435</v>
      </c>
      <c r="N158" s="65" t="s">
        <v>1121</v>
      </c>
      <c r="O158" s="169" t="s">
        <v>1236</v>
      </c>
      <c r="P158" s="9" t="s">
        <v>1552</v>
      </c>
    </row>
    <row r="159" spans="1:16" s="11" customFormat="1" ht="75.75" customHeight="1">
      <c r="A159" s="23">
        <v>27</v>
      </c>
      <c r="B159" s="7" t="s">
        <v>755</v>
      </c>
      <c r="C159" s="7" t="s">
        <v>296</v>
      </c>
      <c r="D159" s="143" t="s">
        <v>756</v>
      </c>
      <c r="E159" s="7" t="s">
        <v>154</v>
      </c>
      <c r="F159" s="7" t="s">
        <v>209</v>
      </c>
      <c r="G159" s="7" t="s">
        <v>235</v>
      </c>
      <c r="H159" s="54">
        <v>255</v>
      </c>
      <c r="I159" s="7" t="s">
        <v>367</v>
      </c>
      <c r="J159" s="8">
        <v>15000</v>
      </c>
      <c r="K159" s="107">
        <v>0</v>
      </c>
      <c r="L159" s="107">
        <v>0</v>
      </c>
      <c r="M159" s="7" t="s">
        <v>432</v>
      </c>
      <c r="N159" s="65" t="s">
        <v>1121</v>
      </c>
      <c r="O159" s="169" t="s">
        <v>1236</v>
      </c>
      <c r="P159" s="9" t="s">
        <v>1552</v>
      </c>
    </row>
    <row r="160" spans="1:16" s="11" customFormat="1" ht="75.75" customHeight="1">
      <c r="A160" s="23">
        <v>28</v>
      </c>
      <c r="B160" s="7" t="s">
        <v>759</v>
      </c>
      <c r="C160" s="7" t="s">
        <v>296</v>
      </c>
      <c r="D160" s="143" t="s">
        <v>760</v>
      </c>
      <c r="E160" s="7" t="s">
        <v>366</v>
      </c>
      <c r="F160" s="7" t="s">
        <v>209</v>
      </c>
      <c r="G160" s="7" t="s">
        <v>235</v>
      </c>
      <c r="H160" s="54">
        <v>249</v>
      </c>
      <c r="I160" s="7" t="s">
        <v>367</v>
      </c>
      <c r="J160" s="8">
        <v>15000</v>
      </c>
      <c r="K160" s="107">
        <v>0</v>
      </c>
      <c r="L160" s="107">
        <v>0</v>
      </c>
      <c r="M160" s="7" t="s">
        <v>432</v>
      </c>
      <c r="N160" s="65" t="s">
        <v>1121</v>
      </c>
      <c r="O160" s="169" t="s">
        <v>1236</v>
      </c>
      <c r="P160" s="9" t="s">
        <v>1552</v>
      </c>
    </row>
    <row r="161" spans="1:16" s="11" customFormat="1" ht="74.25" customHeight="1">
      <c r="A161" s="23">
        <v>29</v>
      </c>
      <c r="B161" s="7" t="s">
        <v>757</v>
      </c>
      <c r="C161" s="7" t="s">
        <v>296</v>
      </c>
      <c r="D161" s="143" t="s">
        <v>758</v>
      </c>
      <c r="E161" s="7" t="s">
        <v>164</v>
      </c>
      <c r="F161" s="110" t="s">
        <v>220</v>
      </c>
      <c r="G161" s="7" t="s">
        <v>235</v>
      </c>
      <c r="H161" s="54">
        <v>279</v>
      </c>
      <c r="I161" s="7" t="s">
        <v>367</v>
      </c>
      <c r="J161" s="8">
        <v>1000</v>
      </c>
      <c r="K161" s="107">
        <v>0</v>
      </c>
      <c r="L161" s="107">
        <v>0</v>
      </c>
      <c r="M161" s="7" t="s">
        <v>733</v>
      </c>
      <c r="N161" s="65" t="s">
        <v>1229</v>
      </c>
      <c r="O161" s="169" t="s">
        <v>1236</v>
      </c>
      <c r="P161" s="9" t="s">
        <v>1552</v>
      </c>
    </row>
    <row r="162" spans="1:16" s="11" customFormat="1" ht="74.25" customHeight="1">
      <c r="A162" s="23">
        <v>30</v>
      </c>
      <c r="B162" s="7" t="s">
        <v>436</v>
      </c>
      <c r="C162" s="7" t="s">
        <v>296</v>
      </c>
      <c r="D162" s="143" t="s">
        <v>1492</v>
      </c>
      <c r="E162" s="8" t="s">
        <v>249</v>
      </c>
      <c r="F162" s="7" t="s">
        <v>209</v>
      </c>
      <c r="G162" s="7" t="s">
        <v>235</v>
      </c>
      <c r="H162" s="54">
        <v>49</v>
      </c>
      <c r="I162" s="55" t="s">
        <v>578</v>
      </c>
      <c r="J162" s="197">
        <v>15000</v>
      </c>
      <c r="K162" s="107">
        <v>0</v>
      </c>
      <c r="L162" s="107">
        <v>0</v>
      </c>
      <c r="M162" s="7" t="s">
        <v>732</v>
      </c>
      <c r="N162" s="65" t="s">
        <v>1121</v>
      </c>
      <c r="O162" s="169" t="s">
        <v>1236</v>
      </c>
      <c r="P162" s="9" t="s">
        <v>1552</v>
      </c>
    </row>
    <row r="163" spans="1:16" s="58" customFormat="1" ht="47.25" customHeight="1">
      <c r="A163" s="23">
        <v>31</v>
      </c>
      <c r="B163" s="113" t="s">
        <v>1493</v>
      </c>
      <c r="C163" s="7" t="s">
        <v>296</v>
      </c>
      <c r="D163" s="143" t="s">
        <v>1494</v>
      </c>
      <c r="E163" s="8" t="s">
        <v>158</v>
      </c>
      <c r="F163" s="196" t="s">
        <v>213</v>
      </c>
      <c r="G163" s="57" t="s">
        <v>351</v>
      </c>
      <c r="H163" s="54">
        <v>590</v>
      </c>
      <c r="I163" s="8" t="s">
        <v>370</v>
      </c>
      <c r="J163" s="107">
        <v>1000</v>
      </c>
      <c r="K163" s="107">
        <v>0</v>
      </c>
      <c r="L163" s="107">
        <v>0</v>
      </c>
      <c r="M163" s="56" t="s">
        <v>443</v>
      </c>
      <c r="N163" s="65" t="s">
        <v>1121</v>
      </c>
      <c r="O163" s="56" t="s">
        <v>621</v>
      </c>
      <c r="P163" s="9" t="s">
        <v>1552</v>
      </c>
    </row>
    <row r="164" spans="1:16" s="58" customFormat="1" ht="60.75" customHeight="1">
      <c r="A164" s="23">
        <v>32</v>
      </c>
      <c r="B164" s="113" t="s">
        <v>1495</v>
      </c>
      <c r="C164" s="7" t="s">
        <v>296</v>
      </c>
      <c r="D164" s="143" t="s">
        <v>894</v>
      </c>
      <c r="E164" s="8" t="s">
        <v>1496</v>
      </c>
      <c r="F164" s="75" t="s">
        <v>216</v>
      </c>
      <c r="G164" s="57" t="s">
        <v>351</v>
      </c>
      <c r="H164" s="54">
        <v>163</v>
      </c>
      <c r="I164" s="8" t="s">
        <v>1497</v>
      </c>
      <c r="J164" s="107">
        <v>0</v>
      </c>
      <c r="K164" s="107">
        <v>0</v>
      </c>
      <c r="L164" s="107">
        <v>0</v>
      </c>
      <c r="M164" s="56" t="s">
        <v>734</v>
      </c>
      <c r="N164" s="65" t="s">
        <v>1121</v>
      </c>
      <c r="O164" s="56" t="s">
        <v>621</v>
      </c>
      <c r="P164" s="9" t="s">
        <v>1552</v>
      </c>
    </row>
    <row r="165" spans="1:16" ht="33.75" customHeight="1">
      <c r="A165" s="25"/>
      <c r="B165" s="202" t="s">
        <v>309</v>
      </c>
      <c r="C165" s="203"/>
      <c r="D165" s="203"/>
      <c r="E165" s="203"/>
      <c r="F165" s="203"/>
      <c r="G165" s="204"/>
      <c r="H165" s="86"/>
      <c r="I165" s="40"/>
      <c r="J165" s="43">
        <f>SUM(J166:J167)</f>
        <v>2000</v>
      </c>
      <c r="K165" s="43">
        <f t="shared" ref="K165:L165" si="11">SUM(K166:K167)</f>
        <v>0</v>
      </c>
      <c r="L165" s="43">
        <f t="shared" si="11"/>
        <v>0</v>
      </c>
      <c r="M165" s="40"/>
      <c r="N165" s="40"/>
      <c r="O165" s="43"/>
      <c r="P165" s="43"/>
    </row>
    <row r="166" spans="1:16" s="14" customFormat="1" ht="51.75" customHeight="1">
      <c r="A166" s="23">
        <v>1</v>
      </c>
      <c r="B166" s="7" t="s">
        <v>294</v>
      </c>
      <c r="C166" s="8" t="s">
        <v>234</v>
      </c>
      <c r="D166" s="144" t="s">
        <v>1498</v>
      </c>
      <c r="E166" s="8" t="s">
        <v>295</v>
      </c>
      <c r="F166" s="110" t="s">
        <v>220</v>
      </c>
      <c r="G166" s="8" t="s">
        <v>235</v>
      </c>
      <c r="H166" s="54" t="s">
        <v>517</v>
      </c>
      <c r="I166" s="65" t="s">
        <v>1044</v>
      </c>
      <c r="J166" s="107">
        <v>1000</v>
      </c>
      <c r="K166" s="106">
        <v>0</v>
      </c>
      <c r="L166" s="107">
        <v>0</v>
      </c>
      <c r="M166" s="74" t="s">
        <v>473</v>
      </c>
      <c r="N166" s="73" t="s">
        <v>1045</v>
      </c>
      <c r="O166" s="169" t="s">
        <v>1237</v>
      </c>
      <c r="P166" s="9" t="s">
        <v>1552</v>
      </c>
    </row>
    <row r="167" spans="1:16" s="14" customFormat="1" ht="57" customHeight="1">
      <c r="A167" s="23">
        <v>2</v>
      </c>
      <c r="B167" s="7" t="s">
        <v>237</v>
      </c>
      <c r="C167" s="8" t="s">
        <v>234</v>
      </c>
      <c r="D167" s="144" t="s">
        <v>1499</v>
      </c>
      <c r="E167" s="8" t="s">
        <v>238</v>
      </c>
      <c r="F167" s="110" t="s">
        <v>220</v>
      </c>
      <c r="G167" s="8" t="s">
        <v>235</v>
      </c>
      <c r="H167" s="54" t="s">
        <v>518</v>
      </c>
      <c r="I167" s="8" t="s">
        <v>519</v>
      </c>
      <c r="J167" s="107">
        <v>1000</v>
      </c>
      <c r="K167" s="106">
        <v>0</v>
      </c>
      <c r="L167" s="107">
        <v>0</v>
      </c>
      <c r="M167" s="74" t="s">
        <v>478</v>
      </c>
      <c r="N167" s="73" t="s">
        <v>520</v>
      </c>
      <c r="O167" s="169" t="s">
        <v>1238</v>
      </c>
      <c r="P167" s="9" t="s">
        <v>1552</v>
      </c>
    </row>
    <row r="168" spans="1:16" ht="36" customHeight="1">
      <c r="A168" s="186"/>
      <c r="B168" s="208" t="s">
        <v>586</v>
      </c>
      <c r="C168" s="209"/>
      <c r="D168" s="209"/>
      <c r="E168" s="209"/>
      <c r="F168" s="209"/>
      <c r="G168" s="209"/>
      <c r="H168" s="209"/>
      <c r="I168" s="210"/>
      <c r="J168" s="44">
        <f>SUM(J169:J173)</f>
        <v>0</v>
      </c>
      <c r="K168" s="44">
        <f>SUM(K169:K173)</f>
        <v>0</v>
      </c>
      <c r="L168" s="44">
        <f>SUM(L169:L173)</f>
        <v>50000</v>
      </c>
      <c r="M168" s="153"/>
      <c r="N168" s="153"/>
      <c r="O168" s="163"/>
      <c r="P168" s="163"/>
    </row>
    <row r="169" spans="1:16" s="58" customFormat="1" ht="102.75" customHeight="1">
      <c r="A169" s="23">
        <v>1</v>
      </c>
      <c r="B169" s="113" t="s">
        <v>451</v>
      </c>
      <c r="C169" s="7" t="s">
        <v>296</v>
      </c>
      <c r="D169" s="143" t="s">
        <v>1500</v>
      </c>
      <c r="E169" s="8" t="s">
        <v>1501</v>
      </c>
      <c r="F169" s="75" t="s">
        <v>210</v>
      </c>
      <c r="G169" s="57" t="s">
        <v>351</v>
      </c>
      <c r="H169" s="54" t="s">
        <v>1502</v>
      </c>
      <c r="I169" s="8" t="s">
        <v>1503</v>
      </c>
      <c r="J169" s="107">
        <v>0</v>
      </c>
      <c r="K169" s="107">
        <v>0</v>
      </c>
      <c r="L169" s="106">
        <v>10000</v>
      </c>
      <c r="M169" s="56" t="s">
        <v>452</v>
      </c>
      <c r="N169" s="8" t="s">
        <v>1504</v>
      </c>
      <c r="O169" s="169" t="s">
        <v>1560</v>
      </c>
      <c r="P169" s="9" t="s">
        <v>1552</v>
      </c>
    </row>
    <row r="170" spans="1:16" s="58" customFormat="1" ht="77.25" customHeight="1">
      <c r="A170" s="23">
        <v>2</v>
      </c>
      <c r="B170" s="113" t="s">
        <v>437</v>
      </c>
      <c r="C170" s="7" t="s">
        <v>296</v>
      </c>
      <c r="D170" s="143" t="s">
        <v>1505</v>
      </c>
      <c r="E170" s="8" t="s">
        <v>1506</v>
      </c>
      <c r="F170" s="75" t="s">
        <v>210</v>
      </c>
      <c r="G170" s="57" t="s">
        <v>351</v>
      </c>
      <c r="H170" s="54" t="s">
        <v>1507</v>
      </c>
      <c r="I170" s="8" t="s">
        <v>1508</v>
      </c>
      <c r="J170" s="107">
        <v>0</v>
      </c>
      <c r="K170" s="107">
        <v>0</v>
      </c>
      <c r="L170" s="106">
        <v>10000</v>
      </c>
      <c r="M170" s="56" t="s">
        <v>438</v>
      </c>
      <c r="N170" s="8" t="s">
        <v>1509</v>
      </c>
      <c r="O170" s="169" t="s">
        <v>1560</v>
      </c>
      <c r="P170" s="9" t="s">
        <v>1552</v>
      </c>
    </row>
    <row r="171" spans="1:16" s="58" customFormat="1" ht="52.5" customHeight="1">
      <c r="A171" s="23">
        <v>3</v>
      </c>
      <c r="B171" s="113" t="s">
        <v>1510</v>
      </c>
      <c r="C171" s="7" t="s">
        <v>296</v>
      </c>
      <c r="D171" s="143" t="s">
        <v>1511</v>
      </c>
      <c r="E171" s="8" t="s">
        <v>171</v>
      </c>
      <c r="F171" s="75" t="s">
        <v>209</v>
      </c>
      <c r="G171" s="57" t="s">
        <v>351</v>
      </c>
      <c r="H171" s="54">
        <v>1094</v>
      </c>
      <c r="I171" s="8" t="s">
        <v>1512</v>
      </c>
      <c r="J171" s="107">
        <v>0</v>
      </c>
      <c r="K171" s="107">
        <v>0</v>
      </c>
      <c r="L171" s="106">
        <v>10000</v>
      </c>
      <c r="M171" s="56" t="s">
        <v>445</v>
      </c>
      <c r="N171" s="8" t="s">
        <v>1513</v>
      </c>
      <c r="O171" s="169" t="s">
        <v>1560</v>
      </c>
      <c r="P171" s="9" t="s">
        <v>1552</v>
      </c>
    </row>
    <row r="172" spans="1:16" s="58" customFormat="1" ht="54.75" customHeight="1">
      <c r="A172" s="23">
        <v>4</v>
      </c>
      <c r="B172" s="113" t="s">
        <v>1514</v>
      </c>
      <c r="C172" s="7" t="s">
        <v>296</v>
      </c>
      <c r="D172" s="143" t="s">
        <v>1515</v>
      </c>
      <c r="E172" s="8" t="s">
        <v>164</v>
      </c>
      <c r="F172" s="75" t="s">
        <v>209</v>
      </c>
      <c r="G172" s="57" t="s">
        <v>351</v>
      </c>
      <c r="H172" s="54">
        <v>1240</v>
      </c>
      <c r="I172" s="8" t="s">
        <v>1516</v>
      </c>
      <c r="J172" s="107">
        <v>0</v>
      </c>
      <c r="K172" s="107">
        <v>0</v>
      </c>
      <c r="L172" s="106">
        <v>10000</v>
      </c>
      <c r="M172" s="56" t="s">
        <v>446</v>
      </c>
      <c r="N172" s="8" t="s">
        <v>1513</v>
      </c>
      <c r="O172" s="169" t="s">
        <v>1560</v>
      </c>
      <c r="P172" s="9" t="s">
        <v>1552</v>
      </c>
    </row>
    <row r="173" spans="1:16" s="58" customFormat="1" ht="157.9" customHeight="1">
      <c r="A173" s="23">
        <v>5</v>
      </c>
      <c r="B173" s="113" t="s">
        <v>447</v>
      </c>
      <c r="C173" s="7" t="s">
        <v>296</v>
      </c>
      <c r="D173" s="143" t="s">
        <v>1517</v>
      </c>
      <c r="E173" s="8" t="s">
        <v>401</v>
      </c>
      <c r="F173" s="75" t="s">
        <v>209</v>
      </c>
      <c r="G173" s="57" t="s">
        <v>351</v>
      </c>
      <c r="H173" s="91" t="s">
        <v>1518</v>
      </c>
      <c r="I173" s="65" t="s">
        <v>1519</v>
      </c>
      <c r="J173" s="107">
        <v>0</v>
      </c>
      <c r="K173" s="107">
        <v>0</v>
      </c>
      <c r="L173" s="106">
        <v>10000</v>
      </c>
      <c r="M173" s="56" t="s">
        <v>448</v>
      </c>
      <c r="N173" s="8" t="s">
        <v>1513</v>
      </c>
      <c r="O173" s="169" t="s">
        <v>1560</v>
      </c>
      <c r="P173" s="9" t="s">
        <v>1552</v>
      </c>
    </row>
    <row r="174" spans="1:16" s="58" customFormat="1" ht="54.75" customHeight="1">
      <c r="A174" s="23">
        <v>6</v>
      </c>
      <c r="B174" s="113" t="s">
        <v>1520</v>
      </c>
      <c r="C174" s="7" t="s">
        <v>296</v>
      </c>
      <c r="D174" s="143" t="s">
        <v>1521</v>
      </c>
      <c r="E174" s="8" t="s">
        <v>431</v>
      </c>
      <c r="F174" s="75" t="s">
        <v>209</v>
      </c>
      <c r="G174" s="57" t="s">
        <v>351</v>
      </c>
      <c r="H174" s="26">
        <v>522</v>
      </c>
      <c r="I174" s="7" t="s">
        <v>370</v>
      </c>
      <c r="J174" s="76">
        <v>0</v>
      </c>
      <c r="K174" s="106">
        <v>15000</v>
      </c>
      <c r="L174" s="76">
        <v>0</v>
      </c>
      <c r="M174" s="56" t="s">
        <v>454</v>
      </c>
      <c r="N174" s="8" t="s">
        <v>1513</v>
      </c>
      <c r="O174" s="169" t="s">
        <v>1238</v>
      </c>
      <c r="P174" s="9" t="s">
        <v>1552</v>
      </c>
    </row>
    <row r="175" spans="1:16" s="58" customFormat="1" ht="60" customHeight="1">
      <c r="A175" s="23">
        <v>7</v>
      </c>
      <c r="B175" s="113" t="s">
        <v>455</v>
      </c>
      <c r="C175" s="7" t="s">
        <v>1522</v>
      </c>
      <c r="D175" s="143" t="s">
        <v>1523</v>
      </c>
      <c r="E175" s="8" t="s">
        <v>192</v>
      </c>
      <c r="F175" s="196" t="s">
        <v>220</v>
      </c>
      <c r="G175" s="57" t="s">
        <v>351</v>
      </c>
      <c r="H175" s="26">
        <v>0</v>
      </c>
      <c r="I175" s="7" t="s">
        <v>1524</v>
      </c>
      <c r="J175" s="76">
        <v>1000</v>
      </c>
      <c r="K175" s="76">
        <v>0</v>
      </c>
      <c r="L175" s="106">
        <v>0</v>
      </c>
      <c r="M175" s="56" t="s">
        <v>443</v>
      </c>
      <c r="N175" s="8" t="s">
        <v>1513</v>
      </c>
      <c r="O175" s="169" t="s">
        <v>1560</v>
      </c>
      <c r="P175" s="9" t="s">
        <v>1552</v>
      </c>
    </row>
    <row r="176" spans="1:16" ht="27.75" customHeight="1">
      <c r="A176" s="186"/>
      <c r="B176" s="208" t="s">
        <v>310</v>
      </c>
      <c r="C176" s="209"/>
      <c r="D176" s="209"/>
      <c r="E176" s="209"/>
      <c r="F176" s="209"/>
      <c r="G176" s="210"/>
      <c r="H176" s="87"/>
      <c r="I176" s="153"/>
      <c r="J176" s="44">
        <f>SUM(J177:J224)</f>
        <v>19500</v>
      </c>
      <c r="K176" s="44">
        <f>SUM(K177:K224)</f>
        <v>38000</v>
      </c>
      <c r="L176" s="44">
        <f>SUM(L177:L224)</f>
        <v>0</v>
      </c>
      <c r="M176" s="153"/>
      <c r="N176" s="153"/>
      <c r="O176" s="163"/>
      <c r="P176" s="163"/>
    </row>
    <row r="177" spans="1:16" s="58" customFormat="1" ht="58.15" customHeight="1">
      <c r="A177" s="23">
        <v>1</v>
      </c>
      <c r="B177" s="113" t="s">
        <v>1040</v>
      </c>
      <c r="C177" s="7" t="s">
        <v>296</v>
      </c>
      <c r="D177" s="7" t="s">
        <v>947</v>
      </c>
      <c r="E177" s="7"/>
      <c r="F177" s="196" t="s">
        <v>213</v>
      </c>
      <c r="G177" s="57" t="s">
        <v>351</v>
      </c>
      <c r="H177" s="23" t="s">
        <v>1526</v>
      </c>
      <c r="I177" s="79" t="s">
        <v>1508</v>
      </c>
      <c r="J177" s="76">
        <v>500</v>
      </c>
      <c r="K177" s="76">
        <v>0</v>
      </c>
      <c r="L177" s="76">
        <v>0</v>
      </c>
      <c r="M177" s="56" t="s">
        <v>761</v>
      </c>
      <c r="N177" s="57" t="s">
        <v>424</v>
      </c>
      <c r="O177" s="169" t="s">
        <v>1238</v>
      </c>
      <c r="P177" s="9" t="s">
        <v>1552</v>
      </c>
    </row>
    <row r="178" spans="1:16" s="58" customFormat="1" ht="76.5" customHeight="1">
      <c r="A178" s="23">
        <v>2</v>
      </c>
      <c r="B178" s="113" t="s">
        <v>1041</v>
      </c>
      <c r="C178" s="7" t="s">
        <v>296</v>
      </c>
      <c r="D178" s="7" t="s">
        <v>946</v>
      </c>
      <c r="E178" s="7" t="s">
        <v>1174</v>
      </c>
      <c r="F178" s="110" t="s">
        <v>220</v>
      </c>
      <c r="G178" s="57" t="s">
        <v>351</v>
      </c>
      <c r="H178" s="23">
        <v>50</v>
      </c>
      <c r="I178" s="79" t="s">
        <v>1527</v>
      </c>
      <c r="J178" s="107">
        <v>500</v>
      </c>
      <c r="K178" s="107">
        <v>0</v>
      </c>
      <c r="L178" s="107">
        <v>0</v>
      </c>
      <c r="M178" s="56" t="s">
        <v>443</v>
      </c>
      <c r="N178" s="57" t="s">
        <v>424</v>
      </c>
      <c r="O178" s="56" t="s">
        <v>736</v>
      </c>
      <c r="P178" s="9" t="s">
        <v>1552</v>
      </c>
    </row>
    <row r="179" spans="1:16" s="58" customFormat="1" ht="93" customHeight="1">
      <c r="A179" s="23">
        <v>3</v>
      </c>
      <c r="B179" s="113" t="s">
        <v>944</v>
      </c>
      <c r="C179" s="7" t="s">
        <v>296</v>
      </c>
      <c r="D179" s="7" t="s">
        <v>945</v>
      </c>
      <c r="E179" s="7" t="s">
        <v>1175</v>
      </c>
      <c r="F179" s="75" t="s">
        <v>216</v>
      </c>
      <c r="G179" s="57" t="s">
        <v>351</v>
      </c>
      <c r="H179" s="23" t="s">
        <v>1528</v>
      </c>
      <c r="I179" s="79" t="s">
        <v>944</v>
      </c>
      <c r="J179" s="76">
        <v>0</v>
      </c>
      <c r="K179" s="76">
        <v>3000</v>
      </c>
      <c r="L179" s="76">
        <v>0</v>
      </c>
      <c r="M179" s="56" t="s">
        <v>762</v>
      </c>
      <c r="N179" s="57" t="s">
        <v>424</v>
      </c>
      <c r="O179" s="169" t="s">
        <v>1237</v>
      </c>
      <c r="P179" s="9" t="s">
        <v>1552</v>
      </c>
    </row>
    <row r="180" spans="1:16" s="58" customFormat="1" ht="30.75" customHeight="1">
      <c r="A180" s="23">
        <v>4</v>
      </c>
      <c r="B180" s="113" t="s">
        <v>1040</v>
      </c>
      <c r="C180" s="7" t="s">
        <v>296</v>
      </c>
      <c r="D180" s="7" t="s">
        <v>943</v>
      </c>
      <c r="E180" s="7" t="s">
        <v>1176</v>
      </c>
      <c r="F180" s="196" t="s">
        <v>213</v>
      </c>
      <c r="G180" s="57" t="s">
        <v>351</v>
      </c>
      <c r="H180" s="23" t="s">
        <v>1526</v>
      </c>
      <c r="I180" s="79" t="s">
        <v>1529</v>
      </c>
      <c r="J180" s="76">
        <v>500</v>
      </c>
      <c r="K180" s="76">
        <v>0</v>
      </c>
      <c r="L180" s="76">
        <v>0</v>
      </c>
      <c r="M180" s="56" t="s">
        <v>761</v>
      </c>
      <c r="N180" s="57" t="s">
        <v>424</v>
      </c>
      <c r="O180" s="169" t="s">
        <v>1237</v>
      </c>
      <c r="P180" s="9" t="s">
        <v>1552</v>
      </c>
    </row>
    <row r="181" spans="1:16" s="58" customFormat="1" ht="63" customHeight="1">
      <c r="A181" s="23">
        <v>5</v>
      </c>
      <c r="B181" s="113" t="s">
        <v>1040</v>
      </c>
      <c r="C181" s="7" t="s">
        <v>296</v>
      </c>
      <c r="D181" s="7" t="s">
        <v>942</v>
      </c>
      <c r="E181" s="7" t="s">
        <v>1177</v>
      </c>
      <c r="F181" s="196" t="s">
        <v>213</v>
      </c>
      <c r="G181" s="57" t="s">
        <v>351</v>
      </c>
      <c r="H181" s="23" t="s">
        <v>1530</v>
      </c>
      <c r="I181" s="79" t="s">
        <v>1531</v>
      </c>
      <c r="J181" s="76">
        <v>500</v>
      </c>
      <c r="K181" s="76">
        <v>0</v>
      </c>
      <c r="L181" s="76">
        <v>0</v>
      </c>
      <c r="M181" s="56" t="s">
        <v>443</v>
      </c>
      <c r="N181" s="57" t="s">
        <v>424</v>
      </c>
      <c r="O181" s="169" t="s">
        <v>1237</v>
      </c>
      <c r="P181" s="9" t="s">
        <v>1552</v>
      </c>
    </row>
    <row r="182" spans="1:16" s="58" customFormat="1" ht="27">
      <c r="A182" s="23">
        <v>6</v>
      </c>
      <c r="B182" s="113" t="s">
        <v>1040</v>
      </c>
      <c r="C182" s="7" t="s">
        <v>296</v>
      </c>
      <c r="D182" s="7" t="s">
        <v>941</v>
      </c>
      <c r="E182" s="7" t="s">
        <v>1178</v>
      </c>
      <c r="F182" s="196" t="s">
        <v>213</v>
      </c>
      <c r="G182" s="57" t="s">
        <v>351</v>
      </c>
      <c r="H182" s="23" t="s">
        <v>1532</v>
      </c>
      <c r="I182" s="79" t="s">
        <v>1508</v>
      </c>
      <c r="J182" s="76">
        <v>500</v>
      </c>
      <c r="K182" s="76">
        <v>0</v>
      </c>
      <c r="L182" s="76">
        <v>0</v>
      </c>
      <c r="M182" s="56" t="s">
        <v>443</v>
      </c>
      <c r="N182" s="57" t="s">
        <v>424</v>
      </c>
      <c r="O182" s="169" t="s">
        <v>1237</v>
      </c>
      <c r="P182" s="9" t="s">
        <v>1552</v>
      </c>
    </row>
    <row r="183" spans="1:16" s="58" customFormat="1" ht="76.5" customHeight="1">
      <c r="A183" s="23">
        <v>7</v>
      </c>
      <c r="B183" s="113" t="s">
        <v>1040</v>
      </c>
      <c r="C183" s="7" t="s">
        <v>296</v>
      </c>
      <c r="D183" s="7" t="s">
        <v>940</v>
      </c>
      <c r="E183" s="7" t="s">
        <v>1179</v>
      </c>
      <c r="F183" s="196" t="s">
        <v>213</v>
      </c>
      <c r="G183" s="57" t="s">
        <v>351</v>
      </c>
      <c r="H183" s="23" t="s">
        <v>1533</v>
      </c>
      <c r="I183" s="79" t="s">
        <v>1534</v>
      </c>
      <c r="J183" s="76">
        <v>500</v>
      </c>
      <c r="K183" s="76">
        <v>0</v>
      </c>
      <c r="L183" s="76">
        <v>0</v>
      </c>
      <c r="M183" s="56" t="s">
        <v>443</v>
      </c>
      <c r="N183" s="57" t="s">
        <v>424</v>
      </c>
      <c r="O183" s="169" t="s">
        <v>1237</v>
      </c>
      <c r="P183" s="9" t="s">
        <v>1552</v>
      </c>
    </row>
    <row r="184" spans="1:16" s="58" customFormat="1" ht="60" customHeight="1">
      <c r="A184" s="23">
        <v>8</v>
      </c>
      <c r="B184" s="113" t="s">
        <v>1040</v>
      </c>
      <c r="C184" s="7" t="s">
        <v>296</v>
      </c>
      <c r="D184" s="7" t="s">
        <v>939</v>
      </c>
      <c r="E184" s="7" t="s">
        <v>1174</v>
      </c>
      <c r="F184" s="196" t="s">
        <v>213</v>
      </c>
      <c r="G184" s="57" t="s">
        <v>351</v>
      </c>
      <c r="H184" s="23">
        <v>0</v>
      </c>
      <c r="I184" s="79">
        <v>0</v>
      </c>
      <c r="J184" s="76">
        <v>500</v>
      </c>
      <c r="K184" s="76">
        <v>0</v>
      </c>
      <c r="L184" s="76">
        <v>0</v>
      </c>
      <c r="M184" s="56"/>
      <c r="N184" s="57" t="s">
        <v>424</v>
      </c>
      <c r="O184" s="169" t="s">
        <v>1237</v>
      </c>
      <c r="P184" s="9" t="s">
        <v>1552</v>
      </c>
    </row>
    <row r="185" spans="1:16" s="58" customFormat="1" ht="96" customHeight="1">
      <c r="A185" s="23">
        <v>9</v>
      </c>
      <c r="B185" s="113" t="s">
        <v>1040</v>
      </c>
      <c r="C185" s="7" t="s">
        <v>296</v>
      </c>
      <c r="D185" s="7" t="s">
        <v>938</v>
      </c>
      <c r="E185" s="7" t="s">
        <v>1180</v>
      </c>
      <c r="F185" s="196" t="s">
        <v>213</v>
      </c>
      <c r="G185" s="57" t="s">
        <v>351</v>
      </c>
      <c r="H185" s="23" t="s">
        <v>1526</v>
      </c>
      <c r="I185" s="79" t="s">
        <v>1508</v>
      </c>
      <c r="J185" s="76">
        <v>500</v>
      </c>
      <c r="K185" s="76">
        <v>0</v>
      </c>
      <c r="L185" s="76">
        <v>0</v>
      </c>
      <c r="M185" s="56" t="s">
        <v>443</v>
      </c>
      <c r="N185" s="57" t="s">
        <v>424</v>
      </c>
      <c r="O185" s="169" t="s">
        <v>1237</v>
      </c>
      <c r="P185" s="9" t="s">
        <v>1552</v>
      </c>
    </row>
    <row r="186" spans="1:16" s="58" customFormat="1" ht="40.5">
      <c r="A186" s="23">
        <v>10</v>
      </c>
      <c r="B186" s="113" t="s">
        <v>1040</v>
      </c>
      <c r="C186" s="7" t="s">
        <v>296</v>
      </c>
      <c r="D186" s="7" t="s">
        <v>937</v>
      </c>
      <c r="E186" s="7" t="s">
        <v>1174</v>
      </c>
      <c r="F186" s="196" t="s">
        <v>213</v>
      </c>
      <c r="G186" s="57" t="s">
        <v>351</v>
      </c>
      <c r="H186" s="23" t="s">
        <v>1530</v>
      </c>
      <c r="I186" s="79" t="s">
        <v>1508</v>
      </c>
      <c r="J186" s="76">
        <v>500</v>
      </c>
      <c r="K186" s="76">
        <v>0</v>
      </c>
      <c r="L186" s="76">
        <v>0</v>
      </c>
      <c r="M186" s="56" t="s">
        <v>443</v>
      </c>
      <c r="N186" s="57" t="s">
        <v>424</v>
      </c>
      <c r="O186" s="169" t="s">
        <v>1237</v>
      </c>
      <c r="P186" s="9" t="s">
        <v>1552</v>
      </c>
    </row>
    <row r="187" spans="1:16" s="58" customFormat="1" ht="40.5">
      <c r="A187" s="23">
        <v>11</v>
      </c>
      <c r="B187" s="113" t="s">
        <v>1040</v>
      </c>
      <c r="C187" s="7" t="s">
        <v>296</v>
      </c>
      <c r="D187" s="7" t="s">
        <v>936</v>
      </c>
      <c r="E187" s="7" t="s">
        <v>1174</v>
      </c>
      <c r="F187" s="196" t="s">
        <v>213</v>
      </c>
      <c r="G187" s="57" t="s">
        <v>351</v>
      </c>
      <c r="H187" s="23" t="s">
        <v>1530</v>
      </c>
      <c r="I187" s="79" t="s">
        <v>1508</v>
      </c>
      <c r="J187" s="76">
        <v>500</v>
      </c>
      <c r="K187" s="76">
        <v>0</v>
      </c>
      <c r="L187" s="76">
        <v>0</v>
      </c>
      <c r="M187" s="56" t="s">
        <v>443</v>
      </c>
      <c r="N187" s="57" t="s">
        <v>424</v>
      </c>
      <c r="O187" s="169" t="s">
        <v>1237</v>
      </c>
      <c r="P187" s="9" t="s">
        <v>1552</v>
      </c>
    </row>
    <row r="188" spans="1:16" s="58" customFormat="1" ht="46.5" customHeight="1">
      <c r="A188" s="23">
        <v>12</v>
      </c>
      <c r="B188" s="113" t="s">
        <v>1040</v>
      </c>
      <c r="C188" s="7" t="s">
        <v>296</v>
      </c>
      <c r="D188" s="7" t="s">
        <v>935</v>
      </c>
      <c r="E188" s="7" t="s">
        <v>1174</v>
      </c>
      <c r="F188" s="196" t="s">
        <v>213</v>
      </c>
      <c r="G188" s="57" t="s">
        <v>351</v>
      </c>
      <c r="H188" s="23" t="s">
        <v>1508</v>
      </c>
      <c r="I188" s="79" t="s">
        <v>1508</v>
      </c>
      <c r="J188" s="76">
        <v>500</v>
      </c>
      <c r="K188" s="76">
        <v>0</v>
      </c>
      <c r="L188" s="76">
        <v>0</v>
      </c>
      <c r="M188" s="56" t="s">
        <v>443</v>
      </c>
      <c r="N188" s="57" t="s">
        <v>424</v>
      </c>
      <c r="O188" s="169" t="s">
        <v>1237</v>
      </c>
      <c r="P188" s="9" t="s">
        <v>1552</v>
      </c>
    </row>
    <row r="189" spans="1:16" s="58" customFormat="1" ht="48.75" customHeight="1">
      <c r="A189" s="23">
        <v>13</v>
      </c>
      <c r="B189" s="113" t="s">
        <v>1040</v>
      </c>
      <c r="C189" s="7" t="s">
        <v>296</v>
      </c>
      <c r="D189" s="7" t="s">
        <v>934</v>
      </c>
      <c r="E189" s="7" t="s">
        <v>1174</v>
      </c>
      <c r="F189" s="196" t="s">
        <v>213</v>
      </c>
      <c r="G189" s="57" t="s">
        <v>351</v>
      </c>
      <c r="H189" s="23" t="s">
        <v>1530</v>
      </c>
      <c r="I189" s="79" t="s">
        <v>1508</v>
      </c>
      <c r="J189" s="76">
        <v>500</v>
      </c>
      <c r="K189" s="76">
        <v>0</v>
      </c>
      <c r="L189" s="76">
        <v>0</v>
      </c>
      <c r="M189" s="56" t="s">
        <v>440</v>
      </c>
      <c r="N189" s="57" t="s">
        <v>424</v>
      </c>
      <c r="O189" s="169" t="s">
        <v>1237</v>
      </c>
      <c r="P189" s="9" t="s">
        <v>1552</v>
      </c>
    </row>
    <row r="190" spans="1:16" s="58" customFormat="1" ht="49.5" customHeight="1">
      <c r="A190" s="23">
        <v>14</v>
      </c>
      <c r="B190" s="113" t="s">
        <v>1040</v>
      </c>
      <c r="C190" s="7" t="s">
        <v>296</v>
      </c>
      <c r="D190" s="7" t="s">
        <v>933</v>
      </c>
      <c r="E190" s="7" t="s">
        <v>1174</v>
      </c>
      <c r="F190" s="196" t="s">
        <v>213</v>
      </c>
      <c r="G190" s="57" t="s">
        <v>351</v>
      </c>
      <c r="H190" s="23">
        <v>0</v>
      </c>
      <c r="I190" s="79">
        <v>0</v>
      </c>
      <c r="J190" s="76">
        <v>500</v>
      </c>
      <c r="K190" s="76">
        <v>0</v>
      </c>
      <c r="L190" s="76">
        <v>0</v>
      </c>
      <c r="M190" s="56" t="s">
        <v>440</v>
      </c>
      <c r="N190" s="57" t="s">
        <v>424</v>
      </c>
      <c r="O190" s="169" t="s">
        <v>1237</v>
      </c>
      <c r="P190" s="9" t="s">
        <v>1552</v>
      </c>
    </row>
    <row r="191" spans="1:16" s="58" customFormat="1" ht="55.5" customHeight="1">
      <c r="A191" s="23">
        <v>15</v>
      </c>
      <c r="B191" s="113" t="s">
        <v>1040</v>
      </c>
      <c r="C191" s="7" t="s">
        <v>296</v>
      </c>
      <c r="D191" s="7" t="s">
        <v>441</v>
      </c>
      <c r="E191" s="7" t="s">
        <v>1181</v>
      </c>
      <c r="F191" s="75" t="s">
        <v>216</v>
      </c>
      <c r="G191" s="57" t="s">
        <v>351</v>
      </c>
      <c r="H191" s="23">
        <v>0</v>
      </c>
      <c r="I191" s="79" t="s">
        <v>1535</v>
      </c>
      <c r="J191" s="76">
        <v>0</v>
      </c>
      <c r="K191" s="76">
        <v>3000</v>
      </c>
      <c r="L191" s="76">
        <v>0</v>
      </c>
      <c r="M191" s="56" t="s">
        <v>440</v>
      </c>
      <c r="N191" s="57" t="s">
        <v>424</v>
      </c>
      <c r="O191" s="169" t="s">
        <v>1237</v>
      </c>
      <c r="P191" s="9" t="s">
        <v>1552</v>
      </c>
    </row>
    <row r="192" spans="1:16" s="58" customFormat="1" ht="54.75" customHeight="1">
      <c r="A192" s="23">
        <v>16</v>
      </c>
      <c r="B192" s="113" t="s">
        <v>1040</v>
      </c>
      <c r="C192" s="7" t="s">
        <v>296</v>
      </c>
      <c r="D192" s="7" t="s">
        <v>932</v>
      </c>
      <c r="E192" s="7" t="s">
        <v>1174</v>
      </c>
      <c r="F192" s="196" t="s">
        <v>213</v>
      </c>
      <c r="G192" s="57" t="s">
        <v>351</v>
      </c>
      <c r="H192" s="23" t="s">
        <v>1527</v>
      </c>
      <c r="I192" s="79" t="s">
        <v>1527</v>
      </c>
      <c r="J192" s="76">
        <v>500</v>
      </c>
      <c r="K192" s="76">
        <v>0</v>
      </c>
      <c r="L192" s="76">
        <v>0</v>
      </c>
      <c r="M192" s="56" t="s">
        <v>443</v>
      </c>
      <c r="N192" s="57" t="s">
        <v>424</v>
      </c>
      <c r="O192" s="169" t="s">
        <v>1237</v>
      </c>
      <c r="P192" s="9" t="s">
        <v>1552</v>
      </c>
    </row>
    <row r="193" spans="1:16" s="58" customFormat="1" ht="55.5" customHeight="1">
      <c r="A193" s="23">
        <v>17</v>
      </c>
      <c r="B193" s="113" t="s">
        <v>1040</v>
      </c>
      <c r="C193" s="7" t="s">
        <v>296</v>
      </c>
      <c r="D193" s="7" t="s">
        <v>931</v>
      </c>
      <c r="E193" s="7" t="s">
        <v>1174</v>
      </c>
      <c r="F193" s="75" t="s">
        <v>216</v>
      </c>
      <c r="G193" s="57" t="s">
        <v>351</v>
      </c>
      <c r="H193" s="23">
        <v>0</v>
      </c>
      <c r="I193" s="79">
        <v>0</v>
      </c>
      <c r="J193" s="76">
        <v>0</v>
      </c>
      <c r="K193" s="76">
        <v>3000</v>
      </c>
      <c r="L193" s="76">
        <v>0</v>
      </c>
      <c r="M193" s="56" t="s">
        <v>443</v>
      </c>
      <c r="N193" s="57" t="s">
        <v>424</v>
      </c>
      <c r="O193" s="169" t="s">
        <v>1237</v>
      </c>
      <c r="P193" s="9" t="s">
        <v>1552</v>
      </c>
    </row>
    <row r="194" spans="1:16" s="58" customFormat="1" ht="51.75" customHeight="1">
      <c r="A194" s="23">
        <v>18</v>
      </c>
      <c r="B194" s="113" t="s">
        <v>1040</v>
      </c>
      <c r="C194" s="7" t="s">
        <v>296</v>
      </c>
      <c r="D194" s="7" t="s">
        <v>930</v>
      </c>
      <c r="E194" s="7" t="s">
        <v>1182</v>
      </c>
      <c r="F194" s="196" t="s">
        <v>213</v>
      </c>
      <c r="G194" s="57" t="s">
        <v>351</v>
      </c>
      <c r="H194" s="23">
        <v>0</v>
      </c>
      <c r="I194" s="79">
        <v>0</v>
      </c>
      <c r="J194" s="76">
        <v>500</v>
      </c>
      <c r="K194" s="76">
        <v>0</v>
      </c>
      <c r="L194" s="76">
        <v>0</v>
      </c>
      <c r="M194" s="56" t="s">
        <v>443</v>
      </c>
      <c r="N194" s="57" t="s">
        <v>424</v>
      </c>
      <c r="O194" s="169" t="s">
        <v>1237</v>
      </c>
      <c r="P194" s="9" t="s">
        <v>1552</v>
      </c>
    </row>
    <row r="195" spans="1:16" s="58" customFormat="1" ht="47.25" customHeight="1">
      <c r="A195" s="23">
        <v>19</v>
      </c>
      <c r="B195" s="113" t="s">
        <v>1040</v>
      </c>
      <c r="C195" s="7" t="s">
        <v>296</v>
      </c>
      <c r="D195" s="7" t="s">
        <v>929</v>
      </c>
      <c r="E195" s="7" t="s">
        <v>1183</v>
      </c>
      <c r="F195" s="196" t="s">
        <v>213</v>
      </c>
      <c r="G195" s="57" t="s">
        <v>351</v>
      </c>
      <c r="H195" s="23" t="s">
        <v>1528</v>
      </c>
      <c r="I195" s="79" t="s">
        <v>1528</v>
      </c>
      <c r="J195" s="76">
        <v>500</v>
      </c>
      <c r="K195" s="76">
        <v>0</v>
      </c>
      <c r="L195" s="76">
        <v>0</v>
      </c>
      <c r="M195" s="56" t="s">
        <v>443</v>
      </c>
      <c r="N195" s="57" t="s">
        <v>424</v>
      </c>
      <c r="O195" s="169" t="s">
        <v>1237</v>
      </c>
      <c r="P195" s="9" t="s">
        <v>1552</v>
      </c>
    </row>
    <row r="196" spans="1:16" s="58" customFormat="1" ht="47.25" customHeight="1">
      <c r="A196" s="23">
        <v>20</v>
      </c>
      <c r="B196" s="113" t="s">
        <v>1040</v>
      </c>
      <c r="C196" s="7" t="s">
        <v>296</v>
      </c>
      <c r="D196" s="7" t="s">
        <v>928</v>
      </c>
      <c r="E196" s="7" t="s">
        <v>1183</v>
      </c>
      <c r="F196" s="196" t="s">
        <v>213</v>
      </c>
      <c r="G196" s="57" t="s">
        <v>351</v>
      </c>
      <c r="H196" s="23" t="s">
        <v>1528</v>
      </c>
      <c r="I196" s="79" t="s">
        <v>1528</v>
      </c>
      <c r="J196" s="76">
        <v>500</v>
      </c>
      <c r="K196" s="76">
        <v>0</v>
      </c>
      <c r="L196" s="76">
        <v>0</v>
      </c>
      <c r="M196" s="56" t="s">
        <v>443</v>
      </c>
      <c r="N196" s="57" t="s">
        <v>424</v>
      </c>
      <c r="O196" s="169" t="s">
        <v>1237</v>
      </c>
      <c r="P196" s="9" t="s">
        <v>1552</v>
      </c>
    </row>
    <row r="197" spans="1:16" s="58" customFormat="1" ht="47.25" customHeight="1">
      <c r="A197" s="23">
        <v>21</v>
      </c>
      <c r="B197" s="113" t="s">
        <v>1040</v>
      </c>
      <c r="C197" s="7" t="s">
        <v>296</v>
      </c>
      <c r="D197" s="7" t="s">
        <v>927</v>
      </c>
      <c r="E197" s="7" t="s">
        <v>1184</v>
      </c>
      <c r="F197" s="196" t="s">
        <v>213</v>
      </c>
      <c r="G197" s="57" t="s">
        <v>351</v>
      </c>
      <c r="H197" s="23">
        <v>0</v>
      </c>
      <c r="I197" s="79">
        <v>0</v>
      </c>
      <c r="J197" s="76">
        <v>500</v>
      </c>
      <c r="K197" s="76">
        <v>0</v>
      </c>
      <c r="L197" s="76">
        <v>0</v>
      </c>
      <c r="M197" s="56" t="s">
        <v>443</v>
      </c>
      <c r="N197" s="57" t="s">
        <v>424</v>
      </c>
      <c r="O197" s="169" t="s">
        <v>1237</v>
      </c>
      <c r="P197" s="9" t="s">
        <v>1552</v>
      </c>
    </row>
    <row r="198" spans="1:16" s="58" customFormat="1" ht="47.25" customHeight="1">
      <c r="A198" s="23">
        <v>22</v>
      </c>
      <c r="B198" s="113" t="s">
        <v>1040</v>
      </c>
      <c r="C198" s="7" t="s">
        <v>296</v>
      </c>
      <c r="D198" s="7" t="s">
        <v>442</v>
      </c>
      <c r="E198" s="7" t="s">
        <v>1185</v>
      </c>
      <c r="F198" s="196" t="s">
        <v>213</v>
      </c>
      <c r="G198" s="57" t="s">
        <v>351</v>
      </c>
      <c r="H198" s="23" t="s">
        <v>1536</v>
      </c>
      <c r="I198" s="79" t="s">
        <v>1536</v>
      </c>
      <c r="J198" s="76">
        <v>1000</v>
      </c>
      <c r="K198" s="76">
        <v>0</v>
      </c>
      <c r="L198" s="76">
        <v>0</v>
      </c>
      <c r="M198" s="56" t="s">
        <v>443</v>
      </c>
      <c r="N198" s="57" t="s">
        <v>424</v>
      </c>
      <c r="O198" s="169" t="s">
        <v>1237</v>
      </c>
      <c r="P198" s="9" t="s">
        <v>1552</v>
      </c>
    </row>
    <row r="199" spans="1:16" s="58" customFormat="1" ht="47.25" customHeight="1">
      <c r="A199" s="23">
        <v>23</v>
      </c>
      <c r="B199" s="113" t="s">
        <v>1040</v>
      </c>
      <c r="C199" s="7" t="s">
        <v>296</v>
      </c>
      <c r="D199" s="7" t="s">
        <v>444</v>
      </c>
      <c r="E199" s="7" t="s">
        <v>1186</v>
      </c>
      <c r="F199" s="196" t="s">
        <v>213</v>
      </c>
      <c r="G199" s="57" t="s">
        <v>351</v>
      </c>
      <c r="H199" s="91">
        <v>1094</v>
      </c>
      <c r="I199" s="65" t="s">
        <v>1512</v>
      </c>
      <c r="J199" s="76">
        <v>1000</v>
      </c>
      <c r="K199" s="76">
        <v>0</v>
      </c>
      <c r="L199" s="76">
        <v>0</v>
      </c>
      <c r="M199" s="56" t="s">
        <v>443</v>
      </c>
      <c r="N199" s="8" t="s">
        <v>1513</v>
      </c>
      <c r="O199" s="169" t="s">
        <v>1237</v>
      </c>
      <c r="P199" s="9" t="s">
        <v>1552</v>
      </c>
    </row>
    <row r="200" spans="1:16" s="58" customFormat="1" ht="61.5" customHeight="1">
      <c r="A200" s="23">
        <v>24</v>
      </c>
      <c r="B200" s="113" t="s">
        <v>1040</v>
      </c>
      <c r="C200" s="7" t="s">
        <v>296</v>
      </c>
      <c r="D200" s="7" t="s">
        <v>926</v>
      </c>
      <c r="E200" s="7" t="s">
        <v>1187</v>
      </c>
      <c r="F200" s="196" t="s">
        <v>213</v>
      </c>
      <c r="G200" s="57" t="s">
        <v>351</v>
      </c>
      <c r="H200" s="23" t="s">
        <v>1508</v>
      </c>
      <c r="I200" s="79" t="s">
        <v>1508</v>
      </c>
      <c r="J200" s="76">
        <v>500</v>
      </c>
      <c r="K200" s="76">
        <v>0</v>
      </c>
      <c r="L200" s="76">
        <v>0</v>
      </c>
      <c r="M200" s="56" t="s">
        <v>443</v>
      </c>
      <c r="N200" s="57" t="s">
        <v>424</v>
      </c>
      <c r="O200" s="169" t="s">
        <v>1237</v>
      </c>
      <c r="P200" s="9" t="s">
        <v>1552</v>
      </c>
    </row>
    <row r="201" spans="1:16" s="58" customFormat="1" ht="60" customHeight="1">
      <c r="A201" s="23">
        <v>25</v>
      </c>
      <c r="B201" s="113" t="s">
        <v>1040</v>
      </c>
      <c r="C201" s="7" t="s">
        <v>296</v>
      </c>
      <c r="D201" s="7" t="s">
        <v>925</v>
      </c>
      <c r="E201" s="7" t="s">
        <v>1188</v>
      </c>
      <c r="F201" s="196" t="s">
        <v>213</v>
      </c>
      <c r="G201" s="57" t="s">
        <v>351</v>
      </c>
      <c r="H201" s="23" t="s">
        <v>1508</v>
      </c>
      <c r="I201" s="79" t="s">
        <v>1508</v>
      </c>
      <c r="J201" s="76">
        <v>500</v>
      </c>
      <c r="K201" s="76">
        <v>0</v>
      </c>
      <c r="L201" s="76">
        <v>0</v>
      </c>
      <c r="M201" s="56" t="s">
        <v>443</v>
      </c>
      <c r="N201" s="57" t="s">
        <v>424</v>
      </c>
      <c r="O201" s="169" t="s">
        <v>1238</v>
      </c>
      <c r="P201" s="9" t="s">
        <v>1552</v>
      </c>
    </row>
    <row r="202" spans="1:16" s="58" customFormat="1" ht="49.5" customHeight="1">
      <c r="A202" s="23">
        <v>26</v>
      </c>
      <c r="B202" s="113" t="s">
        <v>1040</v>
      </c>
      <c r="C202" s="7" t="s">
        <v>296</v>
      </c>
      <c r="D202" s="7" t="s">
        <v>924</v>
      </c>
      <c r="E202" s="7" t="s">
        <v>1189</v>
      </c>
      <c r="F202" s="196" t="s">
        <v>213</v>
      </c>
      <c r="G202" s="57" t="s">
        <v>351</v>
      </c>
      <c r="H202" s="23">
        <v>0</v>
      </c>
      <c r="I202" s="79" t="s">
        <v>1508</v>
      </c>
      <c r="J202" s="76">
        <v>500</v>
      </c>
      <c r="K202" s="76">
        <v>0</v>
      </c>
      <c r="L202" s="76">
        <v>0</v>
      </c>
      <c r="M202" s="56" t="s">
        <v>443</v>
      </c>
      <c r="N202" s="57" t="s">
        <v>424</v>
      </c>
      <c r="O202" s="169" t="s">
        <v>1237</v>
      </c>
      <c r="P202" s="9" t="s">
        <v>1552</v>
      </c>
    </row>
    <row r="203" spans="1:16" s="58" customFormat="1" ht="49.5" customHeight="1">
      <c r="A203" s="23">
        <v>27</v>
      </c>
      <c r="B203" s="113" t="s">
        <v>917</v>
      </c>
      <c r="C203" s="7" t="s">
        <v>296</v>
      </c>
      <c r="D203" s="7" t="s">
        <v>923</v>
      </c>
      <c r="E203" s="7" t="s">
        <v>1190</v>
      </c>
      <c r="F203" s="75" t="s">
        <v>216</v>
      </c>
      <c r="G203" s="57" t="s">
        <v>351</v>
      </c>
      <c r="H203" s="23">
        <v>0</v>
      </c>
      <c r="I203" s="79">
        <v>0</v>
      </c>
      <c r="J203" s="76">
        <v>0</v>
      </c>
      <c r="K203" s="76">
        <v>2000</v>
      </c>
      <c r="L203" s="76">
        <v>0</v>
      </c>
      <c r="M203" s="56" t="s">
        <v>443</v>
      </c>
      <c r="N203" s="57" t="s">
        <v>424</v>
      </c>
      <c r="O203" s="169" t="s">
        <v>1237</v>
      </c>
      <c r="P203" s="9" t="s">
        <v>1552</v>
      </c>
    </row>
    <row r="204" spans="1:16" s="58" customFormat="1" ht="49.5" customHeight="1">
      <c r="A204" s="23">
        <v>28</v>
      </c>
      <c r="B204" s="113" t="s">
        <v>1040</v>
      </c>
      <c r="C204" s="7" t="s">
        <v>296</v>
      </c>
      <c r="D204" s="7" t="s">
        <v>922</v>
      </c>
      <c r="E204" s="7" t="s">
        <v>1191</v>
      </c>
      <c r="F204" s="196" t="s">
        <v>213</v>
      </c>
      <c r="G204" s="57" t="s">
        <v>351</v>
      </c>
      <c r="H204" s="23">
        <v>0</v>
      </c>
      <c r="I204" s="79">
        <v>0</v>
      </c>
      <c r="J204" s="76">
        <v>500</v>
      </c>
      <c r="K204" s="76">
        <v>0</v>
      </c>
      <c r="L204" s="76">
        <v>0</v>
      </c>
      <c r="M204" s="56" t="s">
        <v>443</v>
      </c>
      <c r="N204" s="57" t="s">
        <v>424</v>
      </c>
      <c r="O204" s="169" t="s">
        <v>1237</v>
      </c>
      <c r="P204" s="9" t="s">
        <v>1552</v>
      </c>
    </row>
    <row r="205" spans="1:16" s="58" customFormat="1" ht="49.5" customHeight="1">
      <c r="A205" s="23">
        <v>29</v>
      </c>
      <c r="B205" s="113" t="s">
        <v>1040</v>
      </c>
      <c r="C205" s="7" t="s">
        <v>296</v>
      </c>
      <c r="D205" s="7" t="s">
        <v>921</v>
      </c>
      <c r="E205" s="7" t="s">
        <v>1191</v>
      </c>
      <c r="F205" s="196" t="s">
        <v>213</v>
      </c>
      <c r="G205" s="57" t="s">
        <v>351</v>
      </c>
      <c r="H205" s="23">
        <v>0</v>
      </c>
      <c r="I205" s="79">
        <v>0</v>
      </c>
      <c r="J205" s="76">
        <v>500</v>
      </c>
      <c r="K205" s="76">
        <v>0</v>
      </c>
      <c r="L205" s="76">
        <v>0</v>
      </c>
      <c r="M205" s="56" t="s">
        <v>443</v>
      </c>
      <c r="N205" s="57" t="s">
        <v>424</v>
      </c>
      <c r="O205" s="169" t="s">
        <v>1237</v>
      </c>
      <c r="P205" s="9" t="s">
        <v>1552</v>
      </c>
    </row>
    <row r="206" spans="1:16" s="58" customFormat="1" ht="49.5" customHeight="1">
      <c r="A206" s="23">
        <v>30</v>
      </c>
      <c r="B206" s="113" t="s">
        <v>1040</v>
      </c>
      <c r="C206" s="7" t="s">
        <v>296</v>
      </c>
      <c r="D206" s="7" t="s">
        <v>920</v>
      </c>
      <c r="E206" s="7" t="s">
        <v>1191</v>
      </c>
      <c r="F206" s="196" t="s">
        <v>213</v>
      </c>
      <c r="G206" s="57" t="s">
        <v>351</v>
      </c>
      <c r="H206" s="23">
        <v>0</v>
      </c>
      <c r="I206" s="79">
        <v>0</v>
      </c>
      <c r="J206" s="76">
        <v>500</v>
      </c>
      <c r="K206" s="76">
        <v>0</v>
      </c>
      <c r="L206" s="76">
        <v>0</v>
      </c>
      <c r="M206" s="56" t="s">
        <v>443</v>
      </c>
      <c r="N206" s="57" t="s">
        <v>424</v>
      </c>
      <c r="O206" s="169" t="s">
        <v>1237</v>
      </c>
      <c r="P206" s="9" t="s">
        <v>1552</v>
      </c>
    </row>
    <row r="207" spans="1:16" s="58" customFormat="1" ht="49.5" customHeight="1">
      <c r="A207" s="23">
        <v>31</v>
      </c>
      <c r="B207" s="113" t="s">
        <v>1040</v>
      </c>
      <c r="C207" s="7" t="s">
        <v>296</v>
      </c>
      <c r="D207" s="7" t="s">
        <v>919</v>
      </c>
      <c r="E207" s="7" t="s">
        <v>1186</v>
      </c>
      <c r="F207" s="75" t="s">
        <v>216</v>
      </c>
      <c r="G207" s="57" t="s">
        <v>351</v>
      </c>
      <c r="H207" s="23" t="s">
        <v>1537</v>
      </c>
      <c r="I207" s="79" t="s">
        <v>1538</v>
      </c>
      <c r="J207" s="76">
        <v>0</v>
      </c>
      <c r="K207" s="76">
        <v>2000</v>
      </c>
      <c r="L207" s="76">
        <v>0</v>
      </c>
      <c r="M207" s="56" t="s">
        <v>443</v>
      </c>
      <c r="N207" s="57" t="s">
        <v>424</v>
      </c>
      <c r="O207" s="169" t="s">
        <v>1237</v>
      </c>
      <c r="P207" s="9" t="s">
        <v>1552</v>
      </c>
    </row>
    <row r="208" spans="1:16" s="58" customFormat="1" ht="51" customHeight="1">
      <c r="A208" s="23">
        <v>32</v>
      </c>
      <c r="B208" s="113" t="s">
        <v>1040</v>
      </c>
      <c r="C208" s="7" t="s">
        <v>296</v>
      </c>
      <c r="D208" s="7" t="s">
        <v>918</v>
      </c>
      <c r="E208" s="7" t="s">
        <v>1191</v>
      </c>
      <c r="F208" s="75" t="s">
        <v>216</v>
      </c>
      <c r="G208" s="57" t="s">
        <v>351</v>
      </c>
      <c r="H208" s="23" t="s">
        <v>1539</v>
      </c>
      <c r="I208" s="79" t="s">
        <v>1540</v>
      </c>
      <c r="J208" s="76">
        <v>0</v>
      </c>
      <c r="K208" s="76">
        <v>2000</v>
      </c>
      <c r="L208" s="76">
        <v>0</v>
      </c>
      <c r="M208" s="56" t="s">
        <v>443</v>
      </c>
      <c r="N208" s="57" t="s">
        <v>424</v>
      </c>
      <c r="O208" s="169" t="s">
        <v>1237</v>
      </c>
      <c r="P208" s="9" t="s">
        <v>1552</v>
      </c>
    </row>
    <row r="209" spans="1:16" s="58" customFormat="1" ht="69" customHeight="1">
      <c r="A209" s="23">
        <v>33</v>
      </c>
      <c r="B209" s="113" t="s">
        <v>917</v>
      </c>
      <c r="C209" s="7" t="s">
        <v>296</v>
      </c>
      <c r="D209" s="7" t="s">
        <v>916</v>
      </c>
      <c r="E209" s="7" t="s">
        <v>1192</v>
      </c>
      <c r="F209" s="196" t="s">
        <v>213</v>
      </c>
      <c r="G209" s="57" t="s">
        <v>351</v>
      </c>
      <c r="H209" s="23" t="s">
        <v>1530</v>
      </c>
      <c r="I209" s="79" t="s">
        <v>1541</v>
      </c>
      <c r="J209" s="76">
        <v>1000</v>
      </c>
      <c r="K209" s="76">
        <v>0</v>
      </c>
      <c r="L209" s="76">
        <v>0</v>
      </c>
      <c r="M209" s="56" t="s">
        <v>443</v>
      </c>
      <c r="N209" s="57" t="s">
        <v>424</v>
      </c>
      <c r="O209" s="169" t="s">
        <v>1237</v>
      </c>
      <c r="P209" s="9" t="s">
        <v>1552</v>
      </c>
    </row>
    <row r="210" spans="1:16" s="58" customFormat="1" ht="78.75" customHeight="1">
      <c r="A210" s="23">
        <v>34</v>
      </c>
      <c r="B210" s="113" t="s">
        <v>915</v>
      </c>
      <c r="C210" s="7" t="s">
        <v>296</v>
      </c>
      <c r="D210" s="7" t="s">
        <v>914</v>
      </c>
      <c r="E210" s="7" t="s">
        <v>1193</v>
      </c>
      <c r="F210" s="75" t="s">
        <v>216</v>
      </c>
      <c r="G210" s="57" t="s">
        <v>351</v>
      </c>
      <c r="H210" s="23" t="s">
        <v>1528</v>
      </c>
      <c r="I210" s="79" t="s">
        <v>1528</v>
      </c>
      <c r="J210" s="76">
        <v>0</v>
      </c>
      <c r="K210" s="76">
        <v>3000</v>
      </c>
      <c r="L210" s="76">
        <v>0</v>
      </c>
      <c r="M210" s="56" t="s">
        <v>762</v>
      </c>
      <c r="N210" s="57" t="s">
        <v>1202</v>
      </c>
      <c r="O210" s="169" t="s">
        <v>1237</v>
      </c>
      <c r="P210" s="9" t="s">
        <v>1552</v>
      </c>
    </row>
    <row r="211" spans="1:16" s="58" customFormat="1" ht="54">
      <c r="A211" s="23">
        <v>35</v>
      </c>
      <c r="B211" s="113" t="s">
        <v>913</v>
      </c>
      <c r="C211" s="7" t="s">
        <v>296</v>
      </c>
      <c r="D211" s="7" t="s">
        <v>912</v>
      </c>
      <c r="E211" s="7" t="s">
        <v>1194</v>
      </c>
      <c r="F211" s="75" t="s">
        <v>218</v>
      </c>
      <c r="G211" s="57" t="s">
        <v>351</v>
      </c>
      <c r="H211" s="23" t="s">
        <v>1528</v>
      </c>
      <c r="I211" s="79" t="s">
        <v>1528</v>
      </c>
      <c r="J211" s="76">
        <v>0</v>
      </c>
      <c r="K211" s="76">
        <v>3000</v>
      </c>
      <c r="L211" s="76">
        <v>0</v>
      </c>
      <c r="M211" s="56" t="s">
        <v>762</v>
      </c>
      <c r="N211" s="57" t="s">
        <v>1202</v>
      </c>
      <c r="O211" s="169" t="s">
        <v>1237</v>
      </c>
      <c r="P211" s="9" t="s">
        <v>1552</v>
      </c>
    </row>
    <row r="212" spans="1:16" s="58" customFormat="1" ht="79.5" customHeight="1">
      <c r="A212" s="23">
        <v>36</v>
      </c>
      <c r="B212" s="113" t="s">
        <v>449</v>
      </c>
      <c r="C212" s="7" t="s">
        <v>296</v>
      </c>
      <c r="D212" s="7" t="s">
        <v>1549</v>
      </c>
      <c r="E212" s="7" t="s">
        <v>1175</v>
      </c>
      <c r="F212" s="75" t="s">
        <v>218</v>
      </c>
      <c r="G212" s="57" t="s">
        <v>351</v>
      </c>
      <c r="H212" s="23" t="s">
        <v>1528</v>
      </c>
      <c r="I212" s="79" t="s">
        <v>1528</v>
      </c>
      <c r="J212" s="76">
        <v>0</v>
      </c>
      <c r="K212" s="76">
        <v>3000</v>
      </c>
      <c r="L212" s="76">
        <v>0</v>
      </c>
      <c r="M212" s="56" t="s">
        <v>439</v>
      </c>
      <c r="N212" s="57" t="s">
        <v>425</v>
      </c>
      <c r="O212" s="169" t="s">
        <v>1237</v>
      </c>
      <c r="P212" s="9" t="s">
        <v>1552</v>
      </c>
    </row>
    <row r="213" spans="1:16" s="58" customFormat="1" ht="57.75" customHeight="1">
      <c r="A213" s="23">
        <v>37</v>
      </c>
      <c r="B213" s="113" t="s">
        <v>910</v>
      </c>
      <c r="C213" s="7" t="s">
        <v>296</v>
      </c>
      <c r="D213" s="7" t="s">
        <v>911</v>
      </c>
      <c r="E213" s="7" t="s">
        <v>1195</v>
      </c>
      <c r="F213" s="196" t="s">
        <v>213</v>
      </c>
      <c r="G213" s="57" t="s">
        <v>351</v>
      </c>
      <c r="H213" s="23" t="s">
        <v>1528</v>
      </c>
      <c r="I213" s="79" t="s">
        <v>1528</v>
      </c>
      <c r="J213" s="76">
        <v>1000</v>
      </c>
      <c r="K213" s="76">
        <v>0</v>
      </c>
      <c r="L213" s="76">
        <v>0</v>
      </c>
      <c r="M213" s="56" t="s">
        <v>450</v>
      </c>
      <c r="N213" s="57" t="s">
        <v>424</v>
      </c>
      <c r="O213" s="169" t="s">
        <v>1237</v>
      </c>
      <c r="P213" s="9" t="s">
        <v>1552</v>
      </c>
    </row>
    <row r="214" spans="1:16" s="58" customFormat="1" ht="51" customHeight="1">
      <c r="A214" s="23">
        <v>38</v>
      </c>
      <c r="B214" s="113" t="s">
        <v>909</v>
      </c>
      <c r="C214" s="7" t="s">
        <v>296</v>
      </c>
      <c r="D214" s="7" t="s">
        <v>908</v>
      </c>
      <c r="E214" s="7" t="s">
        <v>1174</v>
      </c>
      <c r="F214" s="75" t="s">
        <v>216</v>
      </c>
      <c r="G214" s="57" t="s">
        <v>351</v>
      </c>
      <c r="H214" s="23" t="s">
        <v>1542</v>
      </c>
      <c r="I214" s="79" t="s">
        <v>367</v>
      </c>
      <c r="J214" s="76">
        <v>0</v>
      </c>
      <c r="K214" s="76">
        <v>3000</v>
      </c>
      <c r="L214" s="76">
        <v>0</v>
      </c>
      <c r="M214" s="56" t="s">
        <v>440</v>
      </c>
      <c r="N214" s="57" t="s">
        <v>425</v>
      </c>
      <c r="O214" s="169" t="s">
        <v>1237</v>
      </c>
      <c r="P214" s="9" t="s">
        <v>1552</v>
      </c>
    </row>
    <row r="215" spans="1:16" s="58" customFormat="1" ht="49.5" customHeight="1">
      <c r="A215" s="23">
        <v>39</v>
      </c>
      <c r="B215" s="113" t="s">
        <v>1039</v>
      </c>
      <c r="C215" s="7" t="s">
        <v>296</v>
      </c>
      <c r="D215" s="7" t="s">
        <v>907</v>
      </c>
      <c r="E215" s="7" t="s">
        <v>1196</v>
      </c>
      <c r="F215" s="196" t="s">
        <v>213</v>
      </c>
      <c r="G215" s="57" t="s">
        <v>351</v>
      </c>
      <c r="H215" s="23" t="s">
        <v>1543</v>
      </c>
      <c r="I215" s="79" t="s">
        <v>1529</v>
      </c>
      <c r="J215" s="76">
        <v>1000</v>
      </c>
      <c r="K215" s="76">
        <v>0</v>
      </c>
      <c r="L215" s="76">
        <v>0</v>
      </c>
      <c r="M215" s="56" t="s">
        <v>440</v>
      </c>
      <c r="N215" s="57" t="s">
        <v>425</v>
      </c>
      <c r="O215" s="169" t="s">
        <v>1237</v>
      </c>
      <c r="P215" s="9" t="s">
        <v>1552</v>
      </c>
    </row>
    <row r="216" spans="1:16" s="58" customFormat="1" ht="51.75" customHeight="1">
      <c r="A216" s="23">
        <v>40</v>
      </c>
      <c r="B216" s="113" t="s">
        <v>906</v>
      </c>
      <c r="C216" s="7" t="s">
        <v>296</v>
      </c>
      <c r="D216" s="7" t="s">
        <v>894</v>
      </c>
      <c r="E216" s="7" t="s">
        <v>1197</v>
      </c>
      <c r="F216" s="75" t="s">
        <v>216</v>
      </c>
      <c r="G216" s="57" t="s">
        <v>351</v>
      </c>
      <c r="H216" s="23" t="s">
        <v>1544</v>
      </c>
      <c r="I216" s="79" t="s">
        <v>1545</v>
      </c>
      <c r="J216" s="76">
        <v>0</v>
      </c>
      <c r="K216" s="76">
        <v>2000</v>
      </c>
      <c r="L216" s="76">
        <v>0</v>
      </c>
      <c r="M216" s="56" t="s">
        <v>453</v>
      </c>
      <c r="N216" s="57" t="s">
        <v>425</v>
      </c>
      <c r="O216" s="169" t="s">
        <v>1237</v>
      </c>
      <c r="P216" s="9" t="s">
        <v>1552</v>
      </c>
    </row>
    <row r="217" spans="1:16" s="58" customFormat="1" ht="45.75" customHeight="1">
      <c r="A217" s="23">
        <v>41</v>
      </c>
      <c r="B217" s="113" t="s">
        <v>906</v>
      </c>
      <c r="C217" s="7" t="s">
        <v>296</v>
      </c>
      <c r="D217" s="7" t="s">
        <v>895</v>
      </c>
      <c r="E217" s="7" t="s">
        <v>1198</v>
      </c>
      <c r="F217" s="75" t="s">
        <v>216</v>
      </c>
      <c r="G217" s="57" t="s">
        <v>351</v>
      </c>
      <c r="H217" s="23" t="s">
        <v>1544</v>
      </c>
      <c r="I217" s="79" t="s">
        <v>1525</v>
      </c>
      <c r="J217" s="76">
        <v>0</v>
      </c>
      <c r="K217" s="76">
        <v>2000</v>
      </c>
      <c r="L217" s="76">
        <v>0</v>
      </c>
      <c r="M217" s="56" t="s">
        <v>453</v>
      </c>
      <c r="N217" s="57" t="s">
        <v>1203</v>
      </c>
      <c r="O217" s="169" t="s">
        <v>1237</v>
      </c>
      <c r="P217" s="9" t="s">
        <v>1552</v>
      </c>
    </row>
    <row r="218" spans="1:16" s="58" customFormat="1" ht="49.5" customHeight="1">
      <c r="A218" s="23">
        <v>42</v>
      </c>
      <c r="B218" s="113" t="s">
        <v>906</v>
      </c>
      <c r="C218" s="7" t="s">
        <v>296</v>
      </c>
      <c r="D218" s="7" t="s">
        <v>896</v>
      </c>
      <c r="E218" s="7" t="s">
        <v>1199</v>
      </c>
      <c r="F218" s="75" t="s">
        <v>216</v>
      </c>
      <c r="G218" s="57" t="s">
        <v>351</v>
      </c>
      <c r="H218" s="23" t="s">
        <v>1544</v>
      </c>
      <c r="I218" s="79" t="s">
        <v>1508</v>
      </c>
      <c r="J218" s="76">
        <v>0</v>
      </c>
      <c r="K218" s="76">
        <v>2000</v>
      </c>
      <c r="L218" s="76">
        <v>0</v>
      </c>
      <c r="M218" s="56" t="s">
        <v>440</v>
      </c>
      <c r="N218" s="57" t="s">
        <v>425</v>
      </c>
      <c r="O218" s="169" t="s">
        <v>1237</v>
      </c>
      <c r="P218" s="9" t="s">
        <v>1552</v>
      </c>
    </row>
    <row r="219" spans="1:16" s="58" customFormat="1" ht="143.44999999999999" customHeight="1">
      <c r="A219" s="23">
        <v>43</v>
      </c>
      <c r="B219" s="113" t="s">
        <v>904</v>
      </c>
      <c r="C219" s="7" t="s">
        <v>296</v>
      </c>
      <c r="D219" s="7" t="s">
        <v>897</v>
      </c>
      <c r="E219" s="7" t="s">
        <v>1200</v>
      </c>
      <c r="F219" s="75" t="s">
        <v>216</v>
      </c>
      <c r="G219" s="57" t="s">
        <v>351</v>
      </c>
      <c r="H219" s="23" t="s">
        <v>1528</v>
      </c>
      <c r="I219" s="79" t="s">
        <v>1546</v>
      </c>
      <c r="J219" s="76">
        <v>0</v>
      </c>
      <c r="K219" s="76">
        <v>2000</v>
      </c>
      <c r="L219" s="76">
        <v>0</v>
      </c>
      <c r="M219" s="56" t="s">
        <v>584</v>
      </c>
      <c r="N219" s="57" t="s">
        <v>424</v>
      </c>
      <c r="O219" s="169" t="s">
        <v>1237</v>
      </c>
      <c r="P219" s="9" t="s">
        <v>1552</v>
      </c>
    </row>
    <row r="220" spans="1:16" s="58" customFormat="1" ht="57" customHeight="1">
      <c r="A220" s="23">
        <v>44</v>
      </c>
      <c r="B220" s="113" t="s">
        <v>905</v>
      </c>
      <c r="C220" s="7" t="s">
        <v>296</v>
      </c>
      <c r="D220" s="7" t="s">
        <v>898</v>
      </c>
      <c r="E220" s="7" t="s">
        <v>1198</v>
      </c>
      <c r="F220" s="75" t="s">
        <v>216</v>
      </c>
      <c r="G220" s="57" t="s">
        <v>351</v>
      </c>
      <c r="H220" s="23" t="s">
        <v>1526</v>
      </c>
      <c r="I220" s="79" t="s">
        <v>1547</v>
      </c>
      <c r="J220" s="76">
        <v>1000</v>
      </c>
      <c r="K220" s="76">
        <v>0</v>
      </c>
      <c r="L220" s="76">
        <v>0</v>
      </c>
      <c r="M220" s="56" t="s">
        <v>440</v>
      </c>
      <c r="N220" s="57" t="s">
        <v>424</v>
      </c>
      <c r="O220" s="169" t="s">
        <v>1237</v>
      </c>
      <c r="P220" s="9" t="s">
        <v>1552</v>
      </c>
    </row>
    <row r="221" spans="1:16" s="58" customFormat="1" ht="64.5" customHeight="1">
      <c r="A221" s="23">
        <v>45</v>
      </c>
      <c r="B221" s="113" t="s">
        <v>905</v>
      </c>
      <c r="C221" s="7" t="s">
        <v>296</v>
      </c>
      <c r="D221" s="7" t="s">
        <v>900</v>
      </c>
      <c r="E221" s="7" t="s">
        <v>1191</v>
      </c>
      <c r="F221" s="75" t="s">
        <v>216</v>
      </c>
      <c r="G221" s="57" t="s">
        <v>351</v>
      </c>
      <c r="H221" s="23">
        <v>10</v>
      </c>
      <c r="I221" s="79" t="s">
        <v>578</v>
      </c>
      <c r="J221" s="76">
        <v>0</v>
      </c>
      <c r="K221" s="76">
        <v>3000</v>
      </c>
      <c r="L221" s="76">
        <v>0</v>
      </c>
      <c r="M221" s="56" t="s">
        <v>440</v>
      </c>
      <c r="N221" s="57" t="s">
        <v>424</v>
      </c>
      <c r="O221" s="169" t="s">
        <v>1237</v>
      </c>
      <c r="P221" s="9" t="s">
        <v>1552</v>
      </c>
    </row>
    <row r="222" spans="1:16" s="58" customFormat="1" ht="51" customHeight="1">
      <c r="A222" s="23">
        <v>46</v>
      </c>
      <c r="B222" s="113" t="s">
        <v>905</v>
      </c>
      <c r="C222" s="7" t="s">
        <v>296</v>
      </c>
      <c r="D222" s="7" t="s">
        <v>901</v>
      </c>
      <c r="E222" s="7" t="s">
        <v>1191</v>
      </c>
      <c r="F222" s="196" t="s">
        <v>213</v>
      </c>
      <c r="G222" s="57" t="s">
        <v>351</v>
      </c>
      <c r="H222" s="23" t="s">
        <v>1526</v>
      </c>
      <c r="I222" s="79" t="s">
        <v>1508</v>
      </c>
      <c r="J222" s="76">
        <v>500</v>
      </c>
      <c r="K222" s="76">
        <v>0</v>
      </c>
      <c r="L222" s="76">
        <v>0</v>
      </c>
      <c r="M222" s="56" t="s">
        <v>443</v>
      </c>
      <c r="N222" s="57" t="s">
        <v>424</v>
      </c>
      <c r="O222" s="169" t="s">
        <v>1237</v>
      </c>
      <c r="P222" s="9" t="s">
        <v>1552</v>
      </c>
    </row>
    <row r="223" spans="1:16" s="58" customFormat="1" ht="54.75" customHeight="1">
      <c r="A223" s="23">
        <v>47</v>
      </c>
      <c r="B223" s="113" t="s">
        <v>899</v>
      </c>
      <c r="C223" s="7" t="s">
        <v>296</v>
      </c>
      <c r="D223" s="7" t="s">
        <v>902</v>
      </c>
      <c r="E223" s="7" t="s">
        <v>1191</v>
      </c>
      <c r="F223" s="196" t="s">
        <v>213</v>
      </c>
      <c r="G223" s="57" t="s">
        <v>351</v>
      </c>
      <c r="H223" s="23" t="s">
        <v>1526</v>
      </c>
      <c r="I223" s="79" t="s">
        <v>1508</v>
      </c>
      <c r="J223" s="76">
        <v>500</v>
      </c>
      <c r="K223" s="76">
        <v>0</v>
      </c>
      <c r="L223" s="76">
        <v>0</v>
      </c>
      <c r="M223" s="56" t="s">
        <v>443</v>
      </c>
      <c r="N223" s="57" t="s">
        <v>424</v>
      </c>
      <c r="O223" s="169" t="s">
        <v>1237</v>
      </c>
      <c r="P223" s="9" t="s">
        <v>1552</v>
      </c>
    </row>
    <row r="224" spans="1:16" s="58" customFormat="1" ht="56.25" customHeight="1">
      <c r="A224" s="23">
        <v>48</v>
      </c>
      <c r="B224" s="113" t="s">
        <v>627</v>
      </c>
      <c r="C224" s="7" t="s">
        <v>296</v>
      </c>
      <c r="D224" s="7" t="s">
        <v>903</v>
      </c>
      <c r="E224" s="7" t="s">
        <v>1201</v>
      </c>
      <c r="F224" s="196" t="s">
        <v>213</v>
      </c>
      <c r="G224" s="57" t="s">
        <v>351</v>
      </c>
      <c r="H224" s="23" t="s">
        <v>1526</v>
      </c>
      <c r="I224" s="79" t="s">
        <v>1508</v>
      </c>
      <c r="J224" s="76">
        <v>500</v>
      </c>
      <c r="K224" s="76">
        <v>0</v>
      </c>
      <c r="L224" s="76">
        <v>0</v>
      </c>
      <c r="M224" s="56" t="s">
        <v>443</v>
      </c>
      <c r="N224" s="57" t="s">
        <v>424</v>
      </c>
      <c r="O224" s="169" t="s">
        <v>1237</v>
      </c>
      <c r="P224" s="9" t="s">
        <v>1552</v>
      </c>
    </row>
    <row r="225" spans="1:16" ht="22.5" customHeight="1">
      <c r="A225" s="29"/>
      <c r="B225" s="211" t="s">
        <v>311</v>
      </c>
      <c r="C225" s="212"/>
      <c r="D225" s="212"/>
      <c r="E225" s="212"/>
      <c r="F225" s="212"/>
      <c r="G225" s="213"/>
      <c r="H225" s="92"/>
      <c r="I225" s="159"/>
      <c r="J225" s="159">
        <f>SUM(J226+J236+J238)</f>
        <v>0</v>
      </c>
      <c r="K225" s="159">
        <f t="shared" ref="K225:L225" si="12">SUM(K226+K236+K238)</f>
        <v>122000</v>
      </c>
      <c r="L225" s="193">
        <f t="shared" si="12"/>
        <v>20000</v>
      </c>
      <c r="M225" s="159"/>
      <c r="N225" s="161"/>
      <c r="O225" s="161"/>
      <c r="P225" s="161"/>
    </row>
    <row r="226" spans="1:16" s="6" customFormat="1" ht="27.75" customHeight="1">
      <c r="A226" s="24"/>
      <c r="B226" s="205" t="s">
        <v>312</v>
      </c>
      <c r="C226" s="206"/>
      <c r="D226" s="206"/>
      <c r="E226" s="206"/>
      <c r="F226" s="206"/>
      <c r="G226" s="207"/>
      <c r="H226" s="85"/>
      <c r="I226" s="154"/>
      <c r="J226" s="45">
        <f>SUM(J227:J235)</f>
        <v>0</v>
      </c>
      <c r="K226" s="45">
        <f t="shared" ref="K226:L226" si="13">SUM(K227:K235)</f>
        <v>105000</v>
      </c>
      <c r="L226" s="45">
        <f t="shared" si="13"/>
        <v>20000</v>
      </c>
      <c r="M226" s="154"/>
      <c r="N226" s="162"/>
      <c r="O226" s="162"/>
      <c r="P226" s="162"/>
    </row>
    <row r="227" spans="1:16" ht="52.5" customHeight="1">
      <c r="A227" s="23">
        <v>1</v>
      </c>
      <c r="B227" s="17" t="s">
        <v>36</v>
      </c>
      <c r="C227" s="9" t="s">
        <v>297</v>
      </c>
      <c r="D227" s="79" t="s">
        <v>1240</v>
      </c>
      <c r="E227" s="9" t="s">
        <v>273</v>
      </c>
      <c r="F227" s="17" t="s">
        <v>209</v>
      </c>
      <c r="G227" s="9" t="s">
        <v>235</v>
      </c>
      <c r="H227" s="91">
        <v>1199</v>
      </c>
      <c r="I227" s="65" t="s">
        <v>1117</v>
      </c>
      <c r="J227" s="76">
        <v>0</v>
      </c>
      <c r="K227" s="76">
        <v>15000</v>
      </c>
      <c r="L227" s="76">
        <v>0</v>
      </c>
      <c r="M227" s="77" t="s">
        <v>478</v>
      </c>
      <c r="N227" s="57" t="s">
        <v>1121</v>
      </c>
      <c r="O227" s="169" t="s">
        <v>1237</v>
      </c>
      <c r="P227" s="9" t="s">
        <v>1552</v>
      </c>
    </row>
    <row r="228" spans="1:16" ht="76.5" customHeight="1">
      <c r="A228" s="23">
        <v>2</v>
      </c>
      <c r="B228" s="17" t="s">
        <v>37</v>
      </c>
      <c r="C228" s="9" t="s">
        <v>297</v>
      </c>
      <c r="D228" s="79" t="s">
        <v>1241</v>
      </c>
      <c r="E228" s="9" t="s">
        <v>274</v>
      </c>
      <c r="F228" s="17" t="s">
        <v>209</v>
      </c>
      <c r="G228" s="9" t="s">
        <v>235</v>
      </c>
      <c r="H228" s="54" t="s">
        <v>1118</v>
      </c>
      <c r="I228" s="59">
        <v>3</v>
      </c>
      <c r="J228" s="76">
        <v>0</v>
      </c>
      <c r="K228" s="76">
        <v>15000</v>
      </c>
      <c r="L228" s="76">
        <v>0</v>
      </c>
      <c r="M228" s="59" t="s">
        <v>469</v>
      </c>
      <c r="N228" s="57" t="s">
        <v>424</v>
      </c>
      <c r="O228" s="169" t="s">
        <v>1237</v>
      </c>
      <c r="P228" s="9" t="s">
        <v>1552</v>
      </c>
    </row>
    <row r="229" spans="1:16" ht="60" customHeight="1">
      <c r="A229" s="23">
        <v>3</v>
      </c>
      <c r="B229" s="7" t="s">
        <v>38</v>
      </c>
      <c r="C229" s="9" t="s">
        <v>297</v>
      </c>
      <c r="D229" s="79" t="s">
        <v>1241</v>
      </c>
      <c r="E229" s="9" t="s">
        <v>275</v>
      </c>
      <c r="F229" s="17" t="s">
        <v>209</v>
      </c>
      <c r="G229" s="9" t="s">
        <v>235</v>
      </c>
      <c r="H229" s="91">
        <v>700</v>
      </c>
      <c r="I229" s="77" t="s">
        <v>1119</v>
      </c>
      <c r="J229" s="76">
        <v>0</v>
      </c>
      <c r="K229" s="76">
        <v>15000</v>
      </c>
      <c r="L229" s="76">
        <v>0</v>
      </c>
      <c r="M229" s="77" t="s">
        <v>469</v>
      </c>
      <c r="N229" s="57" t="s">
        <v>424</v>
      </c>
      <c r="O229" s="169" t="s">
        <v>1237</v>
      </c>
      <c r="P229" s="9" t="s">
        <v>1552</v>
      </c>
    </row>
    <row r="230" spans="1:16" ht="82.5" customHeight="1">
      <c r="A230" s="23">
        <v>4</v>
      </c>
      <c r="B230" s="17" t="s">
        <v>39</v>
      </c>
      <c r="C230" s="9" t="s">
        <v>297</v>
      </c>
      <c r="D230" s="79" t="s">
        <v>1242</v>
      </c>
      <c r="E230" s="9" t="s">
        <v>276</v>
      </c>
      <c r="F230" s="17" t="s">
        <v>219</v>
      </c>
      <c r="G230" s="9" t="s">
        <v>235</v>
      </c>
      <c r="H230" s="91">
        <v>1350</v>
      </c>
      <c r="I230" s="65" t="s">
        <v>1120</v>
      </c>
      <c r="J230" s="76">
        <v>0</v>
      </c>
      <c r="K230" s="76">
        <v>15000</v>
      </c>
      <c r="L230" s="76">
        <v>0</v>
      </c>
      <c r="M230" s="77" t="s">
        <v>579</v>
      </c>
      <c r="N230" s="57" t="s">
        <v>1121</v>
      </c>
      <c r="O230" s="169" t="s">
        <v>1237</v>
      </c>
      <c r="P230" s="9" t="s">
        <v>1552</v>
      </c>
    </row>
    <row r="231" spans="1:16" s="11" customFormat="1" ht="126.75" customHeight="1">
      <c r="A231" s="23">
        <v>5</v>
      </c>
      <c r="B231" s="17" t="s">
        <v>763</v>
      </c>
      <c r="C231" s="9" t="s">
        <v>296</v>
      </c>
      <c r="D231" s="9" t="s">
        <v>764</v>
      </c>
      <c r="E231" s="10" t="s">
        <v>385</v>
      </c>
      <c r="F231" s="17" t="s">
        <v>210</v>
      </c>
      <c r="G231" s="9" t="s">
        <v>235</v>
      </c>
      <c r="H231" s="53">
        <v>391</v>
      </c>
      <c r="I231" s="9" t="s">
        <v>367</v>
      </c>
      <c r="J231" s="76">
        <v>0</v>
      </c>
      <c r="K231" s="76">
        <v>0</v>
      </c>
      <c r="L231" s="108">
        <v>10000</v>
      </c>
      <c r="M231" s="9" t="s">
        <v>537</v>
      </c>
      <c r="N231" s="57" t="s">
        <v>538</v>
      </c>
      <c r="O231" s="169" t="s">
        <v>1560</v>
      </c>
      <c r="P231" s="9" t="s">
        <v>1552</v>
      </c>
    </row>
    <row r="232" spans="1:16" s="11" customFormat="1" ht="96" customHeight="1">
      <c r="A232" s="23">
        <v>6</v>
      </c>
      <c r="B232" s="17" t="s">
        <v>765</v>
      </c>
      <c r="C232" s="9" t="s">
        <v>296</v>
      </c>
      <c r="D232" s="9" t="s">
        <v>766</v>
      </c>
      <c r="E232" s="10" t="s">
        <v>240</v>
      </c>
      <c r="F232" s="17" t="s">
        <v>209</v>
      </c>
      <c r="G232" s="9" t="s">
        <v>235</v>
      </c>
      <c r="H232" s="53">
        <v>260</v>
      </c>
      <c r="I232" s="9" t="s">
        <v>536</v>
      </c>
      <c r="J232" s="76">
        <v>0</v>
      </c>
      <c r="K232" s="108">
        <v>15000</v>
      </c>
      <c r="L232" s="76">
        <v>0</v>
      </c>
      <c r="M232" s="9" t="s">
        <v>539</v>
      </c>
      <c r="N232" s="57" t="s">
        <v>424</v>
      </c>
      <c r="O232" s="169" t="s">
        <v>1237</v>
      </c>
      <c r="P232" s="9" t="s">
        <v>1552</v>
      </c>
    </row>
    <row r="233" spans="1:16" s="11" customFormat="1" ht="93.75" customHeight="1">
      <c r="A233" s="23">
        <v>7</v>
      </c>
      <c r="B233" s="17" t="s">
        <v>767</v>
      </c>
      <c r="C233" s="9" t="s">
        <v>296</v>
      </c>
      <c r="D233" s="9" t="s">
        <v>768</v>
      </c>
      <c r="E233" s="9" t="s">
        <v>535</v>
      </c>
      <c r="F233" s="17" t="s">
        <v>209</v>
      </c>
      <c r="G233" s="9" t="s">
        <v>235</v>
      </c>
      <c r="H233" s="53">
        <v>258</v>
      </c>
      <c r="I233" s="9" t="s">
        <v>367</v>
      </c>
      <c r="J233" s="76">
        <v>0</v>
      </c>
      <c r="K233" s="108">
        <v>15000</v>
      </c>
      <c r="L233" s="76">
        <v>0</v>
      </c>
      <c r="M233" s="9" t="s">
        <v>540</v>
      </c>
      <c r="N233" s="57" t="s">
        <v>424</v>
      </c>
      <c r="O233" s="169" t="s">
        <v>1237</v>
      </c>
      <c r="P233" s="9" t="s">
        <v>1552</v>
      </c>
    </row>
    <row r="234" spans="1:16" s="11" customFormat="1" ht="48" customHeight="1">
      <c r="A234" s="23">
        <v>8</v>
      </c>
      <c r="B234" s="17" t="s">
        <v>769</v>
      </c>
      <c r="C234" s="9" t="s">
        <v>296</v>
      </c>
      <c r="D234" s="9" t="s">
        <v>770</v>
      </c>
      <c r="E234" s="9" t="s">
        <v>385</v>
      </c>
      <c r="F234" s="17" t="s">
        <v>209</v>
      </c>
      <c r="G234" s="9" t="s">
        <v>235</v>
      </c>
      <c r="H234" s="53">
        <v>0</v>
      </c>
      <c r="I234" s="9" t="s">
        <v>367</v>
      </c>
      <c r="J234" s="76">
        <v>0</v>
      </c>
      <c r="K234" s="76">
        <v>0</v>
      </c>
      <c r="L234" s="108">
        <v>10000</v>
      </c>
      <c r="M234" s="9" t="s">
        <v>476</v>
      </c>
      <c r="N234" s="57" t="s">
        <v>541</v>
      </c>
      <c r="O234" s="169" t="s">
        <v>1560</v>
      </c>
      <c r="P234" s="9" t="s">
        <v>1552</v>
      </c>
    </row>
    <row r="235" spans="1:16" s="11" customFormat="1" ht="98.25" customHeight="1">
      <c r="A235" s="23">
        <v>9</v>
      </c>
      <c r="B235" s="17" t="s">
        <v>771</v>
      </c>
      <c r="C235" s="9" t="s">
        <v>296</v>
      </c>
      <c r="D235" s="9" t="s">
        <v>772</v>
      </c>
      <c r="E235" s="9" t="s">
        <v>372</v>
      </c>
      <c r="F235" s="17" t="s">
        <v>209</v>
      </c>
      <c r="G235" s="9" t="s">
        <v>235</v>
      </c>
      <c r="H235" s="53">
        <v>310</v>
      </c>
      <c r="I235" s="9" t="s">
        <v>367</v>
      </c>
      <c r="J235" s="76">
        <v>0</v>
      </c>
      <c r="K235" s="108">
        <v>15000</v>
      </c>
      <c r="L235" s="76">
        <v>0</v>
      </c>
      <c r="M235" s="9" t="s">
        <v>542</v>
      </c>
      <c r="N235" s="57" t="s">
        <v>424</v>
      </c>
      <c r="O235" s="169" t="s">
        <v>1237</v>
      </c>
      <c r="P235" s="9" t="s">
        <v>1552</v>
      </c>
    </row>
    <row r="236" spans="1:16" ht="34.5" customHeight="1">
      <c r="A236" s="23"/>
      <c r="B236" s="202" t="s">
        <v>313</v>
      </c>
      <c r="C236" s="203"/>
      <c r="D236" s="203"/>
      <c r="E236" s="203"/>
      <c r="F236" s="203"/>
      <c r="G236" s="204"/>
      <c r="H236" s="86"/>
      <c r="I236" s="40"/>
      <c r="J236" s="40">
        <f>SUM(J237)</f>
        <v>0</v>
      </c>
      <c r="K236" s="40">
        <f t="shared" ref="K236:L236" si="14">SUM(K237)</f>
        <v>17000</v>
      </c>
      <c r="L236" s="40">
        <f t="shared" si="14"/>
        <v>0</v>
      </c>
      <c r="M236" s="40"/>
      <c r="N236" s="40"/>
      <c r="O236" s="43"/>
      <c r="P236" s="43"/>
    </row>
    <row r="237" spans="1:16" s="14" customFormat="1" ht="35.25" customHeight="1">
      <c r="A237" s="23">
        <v>1</v>
      </c>
      <c r="B237" s="18" t="s">
        <v>239</v>
      </c>
      <c r="C237" s="9" t="s">
        <v>296</v>
      </c>
      <c r="D237" s="79" t="s">
        <v>1243</v>
      </c>
      <c r="E237" s="9" t="s">
        <v>240</v>
      </c>
      <c r="F237" s="17" t="s">
        <v>209</v>
      </c>
      <c r="G237" s="9" t="s">
        <v>235</v>
      </c>
      <c r="H237" s="53" t="s">
        <v>521</v>
      </c>
      <c r="I237" s="9" t="s">
        <v>420</v>
      </c>
      <c r="J237" s="76">
        <v>0</v>
      </c>
      <c r="K237" s="108">
        <v>17000</v>
      </c>
      <c r="L237" s="76">
        <v>0</v>
      </c>
      <c r="M237" s="60" t="s">
        <v>587</v>
      </c>
      <c r="N237" s="57" t="s">
        <v>424</v>
      </c>
      <c r="O237" s="169" t="s">
        <v>1237</v>
      </c>
      <c r="P237" s="9" t="s">
        <v>1552</v>
      </c>
    </row>
    <row r="238" spans="1:16" ht="23.25" customHeight="1">
      <c r="A238" s="186"/>
      <c r="B238" s="208" t="s">
        <v>314</v>
      </c>
      <c r="C238" s="209"/>
      <c r="D238" s="209"/>
      <c r="E238" s="209"/>
      <c r="F238" s="209"/>
      <c r="G238" s="210"/>
      <c r="H238" s="87"/>
      <c r="I238" s="153"/>
      <c r="J238" s="153">
        <f>SUM(J239)</f>
        <v>0</v>
      </c>
      <c r="K238" s="153">
        <f t="shared" ref="K238:L238" si="15">SUM(K239)</f>
        <v>0</v>
      </c>
      <c r="L238" s="191">
        <f t="shared" si="15"/>
        <v>0</v>
      </c>
      <c r="M238" s="153"/>
      <c r="N238" s="153"/>
      <c r="O238" s="44"/>
      <c r="P238" s="44"/>
    </row>
    <row r="239" spans="1:16" s="11" customFormat="1" ht="39.75" customHeight="1">
      <c r="A239" s="23">
        <v>1</v>
      </c>
      <c r="B239" s="115" t="s">
        <v>355</v>
      </c>
      <c r="C239" s="79" t="s">
        <v>296</v>
      </c>
      <c r="D239" s="79" t="s">
        <v>1469</v>
      </c>
      <c r="E239" s="79" t="s">
        <v>1470</v>
      </c>
      <c r="F239" s="79" t="s">
        <v>1471</v>
      </c>
      <c r="G239" s="79" t="s">
        <v>351</v>
      </c>
      <c r="H239" s="79" t="s">
        <v>1472</v>
      </c>
      <c r="I239" s="79" t="s">
        <v>1473</v>
      </c>
      <c r="J239" s="65">
        <v>0</v>
      </c>
      <c r="K239" s="65">
        <v>0</v>
      </c>
      <c r="L239" s="65">
        <v>0</v>
      </c>
      <c r="M239" s="65" t="s">
        <v>1474</v>
      </c>
      <c r="N239" s="79" t="s">
        <v>1475</v>
      </c>
      <c r="O239" s="165"/>
      <c r="P239" s="9" t="s">
        <v>1552</v>
      </c>
    </row>
    <row r="240" spans="1:16" ht="36" customHeight="1">
      <c r="A240" s="30"/>
      <c r="B240" s="211" t="s">
        <v>315</v>
      </c>
      <c r="C240" s="212"/>
      <c r="D240" s="212"/>
      <c r="E240" s="212"/>
      <c r="F240" s="212"/>
      <c r="G240" s="213"/>
      <c r="H240" s="90"/>
      <c r="I240" s="155"/>
      <c r="J240" s="155">
        <f>SUM(J241+J273+J275)</f>
        <v>118000</v>
      </c>
      <c r="K240" s="155">
        <f t="shared" ref="K240:L240" si="16">SUM(K241+K273+K275)</f>
        <v>75000</v>
      </c>
      <c r="L240" s="192">
        <f t="shared" si="16"/>
        <v>77000</v>
      </c>
      <c r="M240" s="155"/>
      <c r="N240" s="155"/>
      <c r="O240" s="173"/>
      <c r="P240" s="173"/>
    </row>
    <row r="241" spans="1:16" s="6" customFormat="1" ht="30.75" customHeight="1">
      <c r="A241" s="24"/>
      <c r="B241" s="205" t="s">
        <v>316</v>
      </c>
      <c r="C241" s="206"/>
      <c r="D241" s="206"/>
      <c r="E241" s="206"/>
      <c r="F241" s="206"/>
      <c r="G241" s="207"/>
      <c r="H241" s="85"/>
      <c r="I241" s="154"/>
      <c r="J241" s="45">
        <f>SUM(J242:J272)</f>
        <v>118000</v>
      </c>
      <c r="K241" s="45">
        <f t="shared" ref="K241:L241" si="17">SUM(K242:K272)</f>
        <v>75000</v>
      </c>
      <c r="L241" s="45">
        <f t="shared" si="17"/>
        <v>60000</v>
      </c>
      <c r="M241" s="154"/>
      <c r="N241" s="154"/>
      <c r="O241" s="45"/>
      <c r="P241" s="45"/>
    </row>
    <row r="242" spans="1:16" ht="60.75" customHeight="1">
      <c r="A242" s="23">
        <v>1</v>
      </c>
      <c r="B242" s="17" t="s">
        <v>118</v>
      </c>
      <c r="C242" s="17" t="s">
        <v>297</v>
      </c>
      <c r="D242" s="79" t="s">
        <v>1335</v>
      </c>
      <c r="E242" s="17" t="s">
        <v>277</v>
      </c>
      <c r="F242" s="109" t="s">
        <v>773</v>
      </c>
      <c r="G242" s="9" t="s">
        <v>235</v>
      </c>
      <c r="H242" s="91">
        <v>827</v>
      </c>
      <c r="I242" s="133" t="s">
        <v>1219</v>
      </c>
      <c r="J242" s="9">
        <v>1000</v>
      </c>
      <c r="K242" s="9">
        <v>0</v>
      </c>
      <c r="L242" s="9">
        <v>0</v>
      </c>
      <c r="M242" s="59" t="s">
        <v>472</v>
      </c>
      <c r="N242" s="8" t="s">
        <v>1121</v>
      </c>
      <c r="O242" s="169" t="s">
        <v>1236</v>
      </c>
      <c r="P242" s="9" t="s">
        <v>1552</v>
      </c>
    </row>
    <row r="243" spans="1:16" ht="60" customHeight="1">
      <c r="A243" s="23">
        <v>2</v>
      </c>
      <c r="B243" s="17" t="s">
        <v>40</v>
      </c>
      <c r="C243" s="17" t="s">
        <v>297</v>
      </c>
      <c r="D243" s="79" t="s">
        <v>1336</v>
      </c>
      <c r="E243" s="17" t="s">
        <v>171</v>
      </c>
      <c r="F243" s="17" t="s">
        <v>209</v>
      </c>
      <c r="G243" s="9" t="s">
        <v>235</v>
      </c>
      <c r="H243" s="91">
        <v>162</v>
      </c>
      <c r="I243" s="133" t="s">
        <v>1074</v>
      </c>
      <c r="J243" s="9">
        <v>0</v>
      </c>
      <c r="K243" s="9">
        <v>15000</v>
      </c>
      <c r="L243" s="9">
        <v>0</v>
      </c>
      <c r="M243" s="59" t="s">
        <v>469</v>
      </c>
      <c r="N243" s="8" t="s">
        <v>1121</v>
      </c>
      <c r="O243" s="169" t="s">
        <v>1237</v>
      </c>
      <c r="P243" s="9" t="s">
        <v>1552</v>
      </c>
    </row>
    <row r="244" spans="1:16" ht="56.25" customHeight="1">
      <c r="A244" s="23">
        <v>3</v>
      </c>
      <c r="B244" s="17" t="s">
        <v>41</v>
      </c>
      <c r="C244" s="17" t="s">
        <v>297</v>
      </c>
      <c r="D244" s="79" t="s">
        <v>1337</v>
      </c>
      <c r="E244" s="17" t="s">
        <v>278</v>
      </c>
      <c r="F244" s="109" t="s">
        <v>215</v>
      </c>
      <c r="G244" s="9" t="s">
        <v>235</v>
      </c>
      <c r="H244" s="91">
        <v>204</v>
      </c>
      <c r="I244" s="133" t="s">
        <v>1074</v>
      </c>
      <c r="J244" s="9">
        <v>1000</v>
      </c>
      <c r="K244" s="9">
        <v>0</v>
      </c>
      <c r="L244" s="9">
        <v>0</v>
      </c>
      <c r="M244" s="59" t="s">
        <v>469</v>
      </c>
      <c r="N244" s="8" t="s">
        <v>1121</v>
      </c>
      <c r="O244" s="169" t="s">
        <v>1236</v>
      </c>
      <c r="P244" s="9" t="s">
        <v>1552</v>
      </c>
    </row>
    <row r="245" spans="1:16" ht="61.15" customHeight="1">
      <c r="A245" s="23">
        <v>4</v>
      </c>
      <c r="B245" s="17" t="s">
        <v>42</v>
      </c>
      <c r="C245" s="17" t="s">
        <v>297</v>
      </c>
      <c r="D245" s="79" t="s">
        <v>1338</v>
      </c>
      <c r="E245" s="17" t="s">
        <v>190</v>
      </c>
      <c r="F245" s="109" t="s">
        <v>215</v>
      </c>
      <c r="G245" s="9" t="s">
        <v>235</v>
      </c>
      <c r="H245" s="91">
        <v>623</v>
      </c>
      <c r="I245" s="133" t="s">
        <v>420</v>
      </c>
      <c r="J245" s="9">
        <v>1000</v>
      </c>
      <c r="K245" s="9">
        <v>0</v>
      </c>
      <c r="L245" s="9">
        <v>0</v>
      </c>
      <c r="M245" s="59" t="s">
        <v>469</v>
      </c>
      <c r="N245" s="65" t="s">
        <v>1218</v>
      </c>
      <c r="O245" s="169" t="s">
        <v>1560</v>
      </c>
      <c r="P245" s="9" t="s">
        <v>1552</v>
      </c>
    </row>
    <row r="246" spans="1:16" ht="167.25" customHeight="1">
      <c r="A246" s="23">
        <v>5</v>
      </c>
      <c r="B246" s="17" t="s">
        <v>119</v>
      </c>
      <c r="C246" s="23" t="s">
        <v>297</v>
      </c>
      <c r="D246" s="113" t="s">
        <v>1224</v>
      </c>
      <c r="E246" s="131" t="s">
        <v>1225</v>
      </c>
      <c r="F246" s="198" t="s">
        <v>220</v>
      </c>
      <c r="G246" s="8" t="s">
        <v>235</v>
      </c>
      <c r="H246" s="91">
        <v>265</v>
      </c>
      <c r="I246" s="132" t="s">
        <v>1226</v>
      </c>
      <c r="J246" s="9">
        <v>1000</v>
      </c>
      <c r="K246" s="9">
        <v>0</v>
      </c>
      <c r="L246" s="9">
        <v>0</v>
      </c>
      <c r="M246" s="59" t="s">
        <v>469</v>
      </c>
      <c r="N246" s="57" t="s">
        <v>152</v>
      </c>
      <c r="O246" s="169" t="s">
        <v>1560</v>
      </c>
      <c r="P246" s="9" t="s">
        <v>1552</v>
      </c>
    </row>
    <row r="247" spans="1:16" ht="60" customHeight="1">
      <c r="A247" s="23">
        <v>6</v>
      </c>
      <c r="B247" s="17" t="s">
        <v>43</v>
      </c>
      <c r="C247" s="17" t="s">
        <v>297</v>
      </c>
      <c r="D247" s="79" t="s">
        <v>1339</v>
      </c>
      <c r="E247" s="17" t="s">
        <v>167</v>
      </c>
      <c r="F247" s="109" t="s">
        <v>220</v>
      </c>
      <c r="G247" s="9" t="s">
        <v>235</v>
      </c>
      <c r="H247" s="91">
        <v>106</v>
      </c>
      <c r="I247" s="133" t="s">
        <v>1074</v>
      </c>
      <c r="J247" s="8">
        <v>1000</v>
      </c>
      <c r="K247" s="8">
        <v>0</v>
      </c>
      <c r="L247" s="8">
        <v>0</v>
      </c>
      <c r="M247" s="59" t="s">
        <v>476</v>
      </c>
      <c r="N247" s="8" t="s">
        <v>1121</v>
      </c>
      <c r="O247" s="169" t="s">
        <v>1235</v>
      </c>
      <c r="P247" s="9" t="s">
        <v>1552</v>
      </c>
    </row>
    <row r="248" spans="1:16" ht="54" customHeight="1">
      <c r="A248" s="23">
        <v>7</v>
      </c>
      <c r="B248" s="17" t="s">
        <v>120</v>
      </c>
      <c r="C248" s="17" t="s">
        <v>297</v>
      </c>
      <c r="D248" s="79" t="s">
        <v>1340</v>
      </c>
      <c r="E248" s="17" t="s">
        <v>172</v>
      </c>
      <c r="F248" s="17" t="s">
        <v>210</v>
      </c>
      <c r="G248" s="9" t="s">
        <v>235</v>
      </c>
      <c r="H248" s="91">
        <v>803</v>
      </c>
      <c r="I248" s="133" t="s">
        <v>420</v>
      </c>
      <c r="J248" s="8">
        <v>0</v>
      </c>
      <c r="K248" s="8">
        <v>0</v>
      </c>
      <c r="L248" s="8">
        <v>10000</v>
      </c>
      <c r="M248" s="59" t="s">
        <v>1213</v>
      </c>
      <c r="N248" s="65" t="s">
        <v>1227</v>
      </c>
      <c r="O248" s="169" t="s">
        <v>1560</v>
      </c>
      <c r="P248" s="9" t="s">
        <v>1552</v>
      </c>
    </row>
    <row r="249" spans="1:16" ht="69.75" customHeight="1">
      <c r="A249" s="23">
        <v>8</v>
      </c>
      <c r="B249" s="17" t="s">
        <v>44</v>
      </c>
      <c r="C249" s="17" t="s">
        <v>297</v>
      </c>
      <c r="D249" s="79" t="s">
        <v>1341</v>
      </c>
      <c r="E249" s="17" t="s">
        <v>359</v>
      </c>
      <c r="F249" s="17" t="s">
        <v>209</v>
      </c>
      <c r="G249" s="9" t="s">
        <v>235</v>
      </c>
      <c r="H249" s="91">
        <v>240</v>
      </c>
      <c r="I249" s="133" t="s">
        <v>420</v>
      </c>
      <c r="J249" s="8">
        <v>15000</v>
      </c>
      <c r="K249" s="8">
        <v>0</v>
      </c>
      <c r="L249" s="8">
        <v>0</v>
      </c>
      <c r="M249" s="59" t="s">
        <v>469</v>
      </c>
      <c r="N249" s="8" t="s">
        <v>1121</v>
      </c>
      <c r="O249" s="169" t="s">
        <v>1236</v>
      </c>
      <c r="P249" s="9" t="s">
        <v>1552</v>
      </c>
    </row>
    <row r="250" spans="1:16" ht="85.5" customHeight="1">
      <c r="A250" s="23">
        <v>9</v>
      </c>
      <c r="B250" s="17" t="s">
        <v>45</v>
      </c>
      <c r="C250" s="17" t="s">
        <v>297</v>
      </c>
      <c r="D250" s="79" t="s">
        <v>1342</v>
      </c>
      <c r="E250" s="17" t="s">
        <v>173</v>
      </c>
      <c r="F250" s="17" t="s">
        <v>221</v>
      </c>
      <c r="G250" s="9" t="s">
        <v>235</v>
      </c>
      <c r="H250" s="91">
        <v>416</v>
      </c>
      <c r="I250" s="133" t="s">
        <v>420</v>
      </c>
      <c r="J250" s="8">
        <v>0</v>
      </c>
      <c r="K250" s="8">
        <v>0</v>
      </c>
      <c r="L250" s="8">
        <v>10000</v>
      </c>
      <c r="M250" s="59" t="s">
        <v>476</v>
      </c>
      <c r="N250" s="65" t="s">
        <v>1218</v>
      </c>
      <c r="O250" s="169" t="s">
        <v>1560</v>
      </c>
      <c r="P250" s="9" t="s">
        <v>1552</v>
      </c>
    </row>
    <row r="251" spans="1:16" ht="48" customHeight="1">
      <c r="A251" s="23">
        <v>10</v>
      </c>
      <c r="B251" s="17" t="s">
        <v>46</v>
      </c>
      <c r="C251" s="17" t="s">
        <v>297</v>
      </c>
      <c r="D251" s="79" t="s">
        <v>1343</v>
      </c>
      <c r="E251" s="8" t="s">
        <v>174</v>
      </c>
      <c r="F251" s="17" t="s">
        <v>209</v>
      </c>
      <c r="G251" s="9" t="s">
        <v>235</v>
      </c>
      <c r="H251" s="91">
        <v>461</v>
      </c>
      <c r="I251" s="133" t="s">
        <v>420</v>
      </c>
      <c r="J251" s="8">
        <v>15000</v>
      </c>
      <c r="K251" s="8">
        <v>0</v>
      </c>
      <c r="L251" s="8">
        <v>0</v>
      </c>
      <c r="M251" s="59" t="s">
        <v>469</v>
      </c>
      <c r="N251" s="8" t="s">
        <v>1121</v>
      </c>
      <c r="O251" s="169" t="s">
        <v>1236</v>
      </c>
      <c r="P251" s="9" t="s">
        <v>1552</v>
      </c>
    </row>
    <row r="252" spans="1:16" ht="76.5">
      <c r="A252" s="23">
        <v>11</v>
      </c>
      <c r="B252" s="17" t="s">
        <v>121</v>
      </c>
      <c r="C252" s="17" t="s">
        <v>297</v>
      </c>
      <c r="D252" s="79" t="s">
        <v>1344</v>
      </c>
      <c r="E252" s="8" t="s">
        <v>279</v>
      </c>
      <c r="F252" s="17" t="s">
        <v>222</v>
      </c>
      <c r="G252" s="9" t="s">
        <v>235</v>
      </c>
      <c r="H252" s="91">
        <v>244</v>
      </c>
      <c r="I252" s="133" t="s">
        <v>420</v>
      </c>
      <c r="J252" s="8">
        <v>15000</v>
      </c>
      <c r="K252" s="8">
        <v>0</v>
      </c>
      <c r="L252" s="8">
        <v>0</v>
      </c>
      <c r="M252" s="59" t="s">
        <v>469</v>
      </c>
      <c r="N252" s="8" t="s">
        <v>1121</v>
      </c>
      <c r="O252" s="169" t="s">
        <v>1236</v>
      </c>
      <c r="P252" s="9" t="s">
        <v>1552</v>
      </c>
    </row>
    <row r="253" spans="1:16" ht="52.5" customHeight="1">
      <c r="A253" s="23">
        <v>12</v>
      </c>
      <c r="B253" s="17" t="s">
        <v>122</v>
      </c>
      <c r="C253" s="17" t="s">
        <v>297</v>
      </c>
      <c r="D253" s="79" t="s">
        <v>1345</v>
      </c>
      <c r="E253" s="8" t="s">
        <v>277</v>
      </c>
      <c r="F253" s="17" t="s">
        <v>209</v>
      </c>
      <c r="G253" s="9" t="s">
        <v>235</v>
      </c>
      <c r="H253" s="91">
        <v>511</v>
      </c>
      <c r="I253" s="133" t="s">
        <v>420</v>
      </c>
      <c r="J253" s="8">
        <v>15000</v>
      </c>
      <c r="K253" s="8">
        <v>0</v>
      </c>
      <c r="L253" s="8">
        <v>0</v>
      </c>
      <c r="M253" s="59" t="s">
        <v>569</v>
      </c>
      <c r="N253" s="8" t="s">
        <v>1121</v>
      </c>
      <c r="O253" s="169" t="s">
        <v>1236</v>
      </c>
      <c r="P253" s="9" t="s">
        <v>1552</v>
      </c>
    </row>
    <row r="254" spans="1:16" ht="54.75" customHeight="1">
      <c r="A254" s="23">
        <v>13</v>
      </c>
      <c r="B254" s="17" t="s">
        <v>123</v>
      </c>
      <c r="C254" s="17" t="s">
        <v>297</v>
      </c>
      <c r="D254" s="79" t="s">
        <v>1346</v>
      </c>
      <c r="E254" s="9" t="s">
        <v>265</v>
      </c>
      <c r="F254" s="109" t="s">
        <v>213</v>
      </c>
      <c r="G254" s="9" t="s">
        <v>235</v>
      </c>
      <c r="H254" s="91">
        <v>1549</v>
      </c>
      <c r="I254" s="134" t="s">
        <v>1219</v>
      </c>
      <c r="J254" s="8">
        <v>1000</v>
      </c>
      <c r="K254" s="8">
        <v>0</v>
      </c>
      <c r="L254" s="8">
        <v>0</v>
      </c>
      <c r="M254" s="59" t="s">
        <v>469</v>
      </c>
      <c r="N254" s="8" t="s">
        <v>1121</v>
      </c>
      <c r="O254" s="169" t="s">
        <v>1236</v>
      </c>
      <c r="P254" s="9" t="s">
        <v>1552</v>
      </c>
    </row>
    <row r="255" spans="1:16" ht="69" customHeight="1">
      <c r="A255" s="23">
        <v>14</v>
      </c>
      <c r="B255" s="17" t="s">
        <v>124</v>
      </c>
      <c r="C255" s="17" t="s">
        <v>297</v>
      </c>
      <c r="D255" s="79" t="s">
        <v>1347</v>
      </c>
      <c r="E255" s="9" t="s">
        <v>269</v>
      </c>
      <c r="F255" s="17" t="s">
        <v>216</v>
      </c>
      <c r="G255" s="9" t="s">
        <v>235</v>
      </c>
      <c r="H255" s="91">
        <v>658</v>
      </c>
      <c r="I255" s="133" t="s">
        <v>420</v>
      </c>
      <c r="J255" s="8">
        <v>15000</v>
      </c>
      <c r="K255" s="8">
        <v>0</v>
      </c>
      <c r="L255" s="8">
        <v>0</v>
      </c>
      <c r="M255" s="59" t="s">
        <v>469</v>
      </c>
      <c r="N255" s="8" t="s">
        <v>1121</v>
      </c>
      <c r="O255" s="169" t="s">
        <v>1236</v>
      </c>
      <c r="P255" s="9" t="s">
        <v>1552</v>
      </c>
    </row>
    <row r="256" spans="1:16" ht="48.75" customHeight="1">
      <c r="A256" s="23">
        <v>15</v>
      </c>
      <c r="B256" s="17" t="s">
        <v>47</v>
      </c>
      <c r="C256" s="17" t="s">
        <v>297</v>
      </c>
      <c r="D256" s="79" t="s">
        <v>1348</v>
      </c>
      <c r="E256" s="9" t="s">
        <v>280</v>
      </c>
      <c r="F256" s="17" t="s">
        <v>216</v>
      </c>
      <c r="G256" s="9" t="s">
        <v>235</v>
      </c>
      <c r="H256" s="91">
        <v>1428</v>
      </c>
      <c r="I256" s="133" t="s">
        <v>1074</v>
      </c>
      <c r="J256" s="8">
        <v>0</v>
      </c>
      <c r="K256" s="8">
        <v>15000</v>
      </c>
      <c r="L256" s="8">
        <v>0</v>
      </c>
      <c r="M256" s="59" t="s">
        <v>469</v>
      </c>
      <c r="N256" s="8" t="s">
        <v>1121</v>
      </c>
      <c r="O256" s="169" t="s">
        <v>1237</v>
      </c>
      <c r="P256" s="9" t="s">
        <v>1552</v>
      </c>
    </row>
    <row r="257" spans="1:16" ht="51.75" customHeight="1">
      <c r="A257" s="23">
        <v>16</v>
      </c>
      <c r="B257" s="17" t="s">
        <v>48</v>
      </c>
      <c r="C257" s="17" t="s">
        <v>297</v>
      </c>
      <c r="D257" s="79" t="s">
        <v>1349</v>
      </c>
      <c r="E257" s="9" t="s">
        <v>281</v>
      </c>
      <c r="F257" s="109" t="s">
        <v>223</v>
      </c>
      <c r="G257" s="9" t="s">
        <v>235</v>
      </c>
      <c r="H257" s="91">
        <v>277</v>
      </c>
      <c r="I257" s="133" t="s">
        <v>1219</v>
      </c>
      <c r="J257" s="8">
        <v>1000</v>
      </c>
      <c r="K257" s="8">
        <v>0</v>
      </c>
      <c r="L257" s="8">
        <v>0</v>
      </c>
      <c r="M257" s="59" t="s">
        <v>469</v>
      </c>
      <c r="N257" s="8" t="s">
        <v>1121</v>
      </c>
      <c r="O257" s="169" t="s">
        <v>1236</v>
      </c>
      <c r="P257" s="9" t="s">
        <v>1552</v>
      </c>
    </row>
    <row r="258" spans="1:16" ht="87.75">
      <c r="A258" s="23">
        <v>17</v>
      </c>
      <c r="B258" s="17" t="s">
        <v>125</v>
      </c>
      <c r="C258" s="17" t="s">
        <v>297</v>
      </c>
      <c r="D258" s="79" t="s">
        <v>1350</v>
      </c>
      <c r="E258" s="9" t="s">
        <v>175</v>
      </c>
      <c r="F258" s="109" t="s">
        <v>224</v>
      </c>
      <c r="G258" s="9" t="s">
        <v>235</v>
      </c>
      <c r="H258" s="91">
        <v>334</v>
      </c>
      <c r="I258" s="133" t="s">
        <v>420</v>
      </c>
      <c r="J258" s="8">
        <v>1000</v>
      </c>
      <c r="K258" s="8">
        <v>0</v>
      </c>
      <c r="L258" s="8">
        <v>0</v>
      </c>
      <c r="M258" s="59" t="s">
        <v>470</v>
      </c>
      <c r="N258" s="8" t="s">
        <v>1121</v>
      </c>
      <c r="O258" s="169" t="s">
        <v>1236</v>
      </c>
      <c r="P258" s="9" t="s">
        <v>1552</v>
      </c>
    </row>
    <row r="259" spans="1:16" ht="46.5" customHeight="1">
      <c r="A259" s="23">
        <v>18</v>
      </c>
      <c r="B259" s="17" t="s">
        <v>49</v>
      </c>
      <c r="C259" s="17" t="s">
        <v>297</v>
      </c>
      <c r="D259" s="79" t="s">
        <v>1351</v>
      </c>
      <c r="E259" s="9" t="s">
        <v>282</v>
      </c>
      <c r="F259" s="17" t="s">
        <v>225</v>
      </c>
      <c r="G259" s="9" t="s">
        <v>235</v>
      </c>
      <c r="H259" s="91">
        <v>1636</v>
      </c>
      <c r="I259" s="133" t="s">
        <v>1074</v>
      </c>
      <c r="J259" s="8">
        <v>0</v>
      </c>
      <c r="K259" s="8">
        <v>15000</v>
      </c>
      <c r="L259" s="8">
        <v>0</v>
      </c>
      <c r="M259" s="59" t="s">
        <v>569</v>
      </c>
      <c r="N259" s="8" t="s">
        <v>1121</v>
      </c>
      <c r="O259" s="169" t="s">
        <v>1237</v>
      </c>
      <c r="P259" s="9" t="s">
        <v>1552</v>
      </c>
    </row>
    <row r="260" spans="1:16" ht="157.9" customHeight="1">
      <c r="A260" s="23">
        <v>19</v>
      </c>
      <c r="B260" s="17" t="s">
        <v>50</v>
      </c>
      <c r="C260" s="17" t="s">
        <v>297</v>
      </c>
      <c r="D260" s="79" t="s">
        <v>1352</v>
      </c>
      <c r="E260" s="9" t="s">
        <v>158</v>
      </c>
      <c r="F260" s="17" t="s">
        <v>209</v>
      </c>
      <c r="G260" s="9" t="s">
        <v>235</v>
      </c>
      <c r="H260" s="91">
        <v>280</v>
      </c>
      <c r="I260" s="133" t="s">
        <v>1219</v>
      </c>
      <c r="J260" s="8">
        <v>15000</v>
      </c>
      <c r="K260" s="8">
        <v>0</v>
      </c>
      <c r="L260" s="8">
        <v>0</v>
      </c>
      <c r="M260" s="59" t="s">
        <v>469</v>
      </c>
      <c r="N260" s="8" t="s">
        <v>1121</v>
      </c>
      <c r="O260" s="169" t="s">
        <v>1236</v>
      </c>
      <c r="P260" s="9" t="s">
        <v>1552</v>
      </c>
    </row>
    <row r="261" spans="1:16" s="11" customFormat="1" ht="111.75" customHeight="1">
      <c r="A261" s="23">
        <v>20</v>
      </c>
      <c r="B261" s="17" t="s">
        <v>798</v>
      </c>
      <c r="C261" s="17" t="s">
        <v>296</v>
      </c>
      <c r="D261" s="114" t="s">
        <v>799</v>
      </c>
      <c r="E261" s="9" t="s">
        <v>168</v>
      </c>
      <c r="F261" s="17" t="s">
        <v>210</v>
      </c>
      <c r="G261" s="17" t="s">
        <v>235</v>
      </c>
      <c r="H261" s="32">
        <v>150</v>
      </c>
      <c r="I261" s="17" t="s">
        <v>370</v>
      </c>
      <c r="J261" s="9">
        <v>0</v>
      </c>
      <c r="K261" s="9">
        <v>0</v>
      </c>
      <c r="L261" s="9">
        <v>10000</v>
      </c>
      <c r="M261" s="8" t="s">
        <v>1122</v>
      </c>
      <c r="N261" s="57" t="s">
        <v>421</v>
      </c>
      <c r="O261" s="169" t="s">
        <v>1560</v>
      </c>
      <c r="P261" s="9" t="s">
        <v>1552</v>
      </c>
    </row>
    <row r="262" spans="1:16" s="11" customFormat="1" ht="46.5" customHeight="1">
      <c r="A262" s="23">
        <v>21</v>
      </c>
      <c r="B262" s="17" t="s">
        <v>796</v>
      </c>
      <c r="C262" s="17" t="s">
        <v>296</v>
      </c>
      <c r="D262" s="114" t="s">
        <v>797</v>
      </c>
      <c r="E262" s="9" t="s">
        <v>189</v>
      </c>
      <c r="F262" s="109" t="s">
        <v>220</v>
      </c>
      <c r="G262" s="17" t="s">
        <v>235</v>
      </c>
      <c r="H262" s="32">
        <v>384</v>
      </c>
      <c r="I262" s="17" t="s">
        <v>367</v>
      </c>
      <c r="J262" s="9">
        <v>1000</v>
      </c>
      <c r="K262" s="9">
        <v>0</v>
      </c>
      <c r="L262" s="9">
        <v>0</v>
      </c>
      <c r="M262" s="60" t="s">
        <v>569</v>
      </c>
      <c r="N262" s="57" t="s">
        <v>424</v>
      </c>
      <c r="O262" s="169" t="s">
        <v>1236</v>
      </c>
      <c r="P262" s="9" t="s">
        <v>1552</v>
      </c>
    </row>
    <row r="263" spans="1:16" s="11" customFormat="1" ht="63.75" customHeight="1">
      <c r="A263" s="23">
        <v>22</v>
      </c>
      <c r="B263" s="17" t="s">
        <v>794</v>
      </c>
      <c r="C263" s="17" t="s">
        <v>296</v>
      </c>
      <c r="D263" s="114" t="s">
        <v>795</v>
      </c>
      <c r="E263" s="9" t="s">
        <v>249</v>
      </c>
      <c r="F263" s="17" t="s">
        <v>209</v>
      </c>
      <c r="G263" s="17" t="s">
        <v>235</v>
      </c>
      <c r="H263" s="32">
        <v>120</v>
      </c>
      <c r="I263" s="17" t="s">
        <v>367</v>
      </c>
      <c r="J263" s="9">
        <v>0</v>
      </c>
      <c r="K263" s="9">
        <v>15000</v>
      </c>
      <c r="L263" s="9">
        <v>0</v>
      </c>
      <c r="M263" s="17" t="s">
        <v>590</v>
      </c>
      <c r="N263" s="57" t="s">
        <v>422</v>
      </c>
      <c r="O263" s="169" t="s">
        <v>1237</v>
      </c>
      <c r="P263" s="9" t="s">
        <v>1552</v>
      </c>
    </row>
    <row r="264" spans="1:16" s="11" customFormat="1" ht="42.75" customHeight="1">
      <c r="A264" s="23">
        <v>23</v>
      </c>
      <c r="B264" s="17" t="s">
        <v>792</v>
      </c>
      <c r="C264" s="17" t="s">
        <v>296</v>
      </c>
      <c r="D264" s="114" t="s">
        <v>793</v>
      </c>
      <c r="E264" s="9" t="s">
        <v>154</v>
      </c>
      <c r="F264" s="109" t="s">
        <v>220</v>
      </c>
      <c r="G264" s="17" t="s">
        <v>235</v>
      </c>
      <c r="H264" s="32">
        <v>120</v>
      </c>
      <c r="I264" s="17" t="s">
        <v>367</v>
      </c>
      <c r="J264" s="9">
        <v>1000</v>
      </c>
      <c r="K264" s="9">
        <v>0</v>
      </c>
      <c r="L264" s="9">
        <v>0</v>
      </c>
      <c r="M264" s="120" t="s">
        <v>1123</v>
      </c>
      <c r="N264" s="57" t="s">
        <v>422</v>
      </c>
      <c r="O264" s="169" t="s">
        <v>1235</v>
      </c>
      <c r="P264" s="9" t="s">
        <v>1552</v>
      </c>
    </row>
    <row r="265" spans="1:16" s="11" customFormat="1" ht="45" customHeight="1">
      <c r="A265" s="23">
        <v>24</v>
      </c>
      <c r="B265" s="17" t="s">
        <v>790</v>
      </c>
      <c r="C265" s="17" t="s">
        <v>296</v>
      </c>
      <c r="D265" s="114" t="s">
        <v>791</v>
      </c>
      <c r="E265" s="9" t="s">
        <v>166</v>
      </c>
      <c r="F265" s="17" t="s">
        <v>209</v>
      </c>
      <c r="G265" s="17" t="s">
        <v>235</v>
      </c>
      <c r="H265" s="32">
        <v>130</v>
      </c>
      <c r="I265" s="17" t="s">
        <v>367</v>
      </c>
      <c r="J265" s="9">
        <v>15000</v>
      </c>
      <c r="K265" s="9">
        <v>0</v>
      </c>
      <c r="L265" s="9">
        <v>0</v>
      </c>
      <c r="M265" s="60" t="s">
        <v>1124</v>
      </c>
      <c r="N265" s="57" t="s">
        <v>424</v>
      </c>
      <c r="O265" s="169" t="s">
        <v>1236</v>
      </c>
      <c r="P265" s="9" t="s">
        <v>1552</v>
      </c>
    </row>
    <row r="266" spans="1:16" s="11" customFormat="1" ht="52.5" customHeight="1">
      <c r="A266" s="23">
        <v>25</v>
      </c>
      <c r="B266" s="17" t="s">
        <v>788</v>
      </c>
      <c r="C266" s="17" t="s">
        <v>296</v>
      </c>
      <c r="D266" s="114" t="s">
        <v>789</v>
      </c>
      <c r="E266" s="9" t="s">
        <v>371</v>
      </c>
      <c r="F266" s="17" t="s">
        <v>210</v>
      </c>
      <c r="G266" s="17" t="s">
        <v>235</v>
      </c>
      <c r="H266" s="32">
        <v>345</v>
      </c>
      <c r="I266" s="17" t="s">
        <v>367</v>
      </c>
      <c r="J266" s="9">
        <v>0</v>
      </c>
      <c r="K266" s="9">
        <v>0</v>
      </c>
      <c r="L266" s="9">
        <v>10000</v>
      </c>
      <c r="M266" s="60" t="s">
        <v>569</v>
      </c>
      <c r="N266" s="57" t="s">
        <v>424</v>
      </c>
      <c r="O266" s="169" t="s">
        <v>1560</v>
      </c>
      <c r="P266" s="9" t="s">
        <v>1552</v>
      </c>
    </row>
    <row r="267" spans="1:16" s="11" customFormat="1" ht="117" customHeight="1">
      <c r="A267" s="23">
        <v>26</v>
      </c>
      <c r="B267" s="17" t="s">
        <v>786</v>
      </c>
      <c r="C267" s="17" t="s">
        <v>296</v>
      </c>
      <c r="D267" s="114" t="s">
        <v>787</v>
      </c>
      <c r="E267" s="9" t="s">
        <v>372</v>
      </c>
      <c r="F267" s="17" t="s">
        <v>209</v>
      </c>
      <c r="G267" s="17" t="s">
        <v>235</v>
      </c>
      <c r="H267" s="32">
        <v>180</v>
      </c>
      <c r="I267" s="17" t="s">
        <v>367</v>
      </c>
      <c r="J267" s="9">
        <v>0</v>
      </c>
      <c r="K267" s="108">
        <v>15000</v>
      </c>
      <c r="L267" s="9">
        <v>0</v>
      </c>
      <c r="M267" s="17" t="s">
        <v>588</v>
      </c>
      <c r="N267" s="57" t="s">
        <v>1125</v>
      </c>
      <c r="O267" s="169" t="s">
        <v>1238</v>
      </c>
      <c r="P267" s="9" t="s">
        <v>1552</v>
      </c>
    </row>
    <row r="268" spans="1:16" s="11" customFormat="1" ht="118.5" customHeight="1">
      <c r="A268" s="23">
        <v>27</v>
      </c>
      <c r="B268" s="17" t="s">
        <v>784</v>
      </c>
      <c r="C268" s="17" t="s">
        <v>296</v>
      </c>
      <c r="D268" s="114" t="s">
        <v>785</v>
      </c>
      <c r="E268" s="9" t="s">
        <v>372</v>
      </c>
      <c r="F268" s="17" t="s">
        <v>210</v>
      </c>
      <c r="G268" s="17" t="s">
        <v>235</v>
      </c>
      <c r="H268" s="32">
        <v>360</v>
      </c>
      <c r="I268" s="17" t="s">
        <v>367</v>
      </c>
      <c r="J268" s="9">
        <v>0</v>
      </c>
      <c r="K268" s="9">
        <v>0</v>
      </c>
      <c r="L268" s="108">
        <v>10000</v>
      </c>
      <c r="M268" s="17" t="s">
        <v>588</v>
      </c>
      <c r="N268" s="57" t="s">
        <v>423</v>
      </c>
      <c r="O268" s="169" t="s">
        <v>1560</v>
      </c>
      <c r="P268" s="9" t="s">
        <v>1552</v>
      </c>
    </row>
    <row r="269" spans="1:16" s="11" customFormat="1" ht="52.5" customHeight="1">
      <c r="A269" s="23">
        <v>28</v>
      </c>
      <c r="B269" s="17" t="s">
        <v>780</v>
      </c>
      <c r="C269" s="17" t="s">
        <v>296</v>
      </c>
      <c r="D269" s="114" t="s">
        <v>781</v>
      </c>
      <c r="E269" s="9" t="s">
        <v>160</v>
      </c>
      <c r="F269" s="109" t="s">
        <v>215</v>
      </c>
      <c r="G269" s="17" t="s">
        <v>235</v>
      </c>
      <c r="H269" s="32" t="s">
        <v>373</v>
      </c>
      <c r="I269" s="8" t="s">
        <v>367</v>
      </c>
      <c r="J269" s="108">
        <v>1000</v>
      </c>
      <c r="K269" s="9">
        <v>0</v>
      </c>
      <c r="L269" s="9">
        <v>0</v>
      </c>
      <c r="M269" s="8">
        <v>0</v>
      </c>
      <c r="N269" s="8" t="s">
        <v>583</v>
      </c>
      <c r="O269" s="169" t="s">
        <v>1236</v>
      </c>
      <c r="P269" s="9" t="s">
        <v>1552</v>
      </c>
    </row>
    <row r="270" spans="1:16" s="11" customFormat="1" ht="50.25" customHeight="1">
      <c r="A270" s="23">
        <v>30</v>
      </c>
      <c r="B270" s="17" t="s">
        <v>782</v>
      </c>
      <c r="C270" s="17" t="s">
        <v>296</v>
      </c>
      <c r="D270" s="114" t="s">
        <v>783</v>
      </c>
      <c r="E270" s="9" t="s">
        <v>374</v>
      </c>
      <c r="F270" s="109" t="s">
        <v>215</v>
      </c>
      <c r="G270" s="17" t="s">
        <v>235</v>
      </c>
      <c r="H270" s="32">
        <v>150</v>
      </c>
      <c r="I270" s="17" t="s">
        <v>367</v>
      </c>
      <c r="J270" s="108">
        <v>1000</v>
      </c>
      <c r="K270" s="9">
        <v>0</v>
      </c>
      <c r="L270" s="9">
        <v>0</v>
      </c>
      <c r="M270" s="8">
        <v>0</v>
      </c>
      <c r="N270" s="8" t="s">
        <v>583</v>
      </c>
      <c r="O270" s="169" t="s">
        <v>1236</v>
      </c>
      <c r="P270" s="9" t="s">
        <v>1552</v>
      </c>
    </row>
    <row r="271" spans="1:16" s="11" customFormat="1" ht="60" customHeight="1">
      <c r="A271" s="23">
        <v>31</v>
      </c>
      <c r="B271" s="17" t="s">
        <v>776</v>
      </c>
      <c r="C271" s="17" t="s">
        <v>296</v>
      </c>
      <c r="D271" s="114" t="s">
        <v>777</v>
      </c>
      <c r="E271" s="9" t="s">
        <v>375</v>
      </c>
      <c r="F271" s="7" t="s">
        <v>210</v>
      </c>
      <c r="G271" s="17" t="s">
        <v>235</v>
      </c>
      <c r="H271" s="54" t="s">
        <v>373</v>
      </c>
      <c r="I271" s="8" t="s">
        <v>367</v>
      </c>
      <c r="J271" s="9">
        <v>0</v>
      </c>
      <c r="K271" s="9">
        <v>0</v>
      </c>
      <c r="L271" s="108">
        <v>10000</v>
      </c>
      <c r="M271" s="8">
        <v>0</v>
      </c>
      <c r="N271" s="9" t="s">
        <v>1126</v>
      </c>
      <c r="O271" s="169" t="s">
        <v>1560</v>
      </c>
      <c r="P271" s="9" t="s">
        <v>1552</v>
      </c>
    </row>
    <row r="272" spans="1:16" s="11" customFormat="1" ht="49.5" customHeight="1">
      <c r="A272" s="23">
        <v>32</v>
      </c>
      <c r="B272" s="17" t="s">
        <v>778</v>
      </c>
      <c r="C272" s="17" t="s">
        <v>296</v>
      </c>
      <c r="D272" s="114" t="s">
        <v>779</v>
      </c>
      <c r="E272" s="9" t="s">
        <v>376</v>
      </c>
      <c r="F272" s="109" t="s">
        <v>220</v>
      </c>
      <c r="G272" s="17" t="s">
        <v>235</v>
      </c>
      <c r="H272" s="32">
        <v>60</v>
      </c>
      <c r="I272" s="17" t="s">
        <v>578</v>
      </c>
      <c r="J272" s="108">
        <v>1000</v>
      </c>
      <c r="K272" s="9">
        <v>0</v>
      </c>
      <c r="L272" s="9">
        <v>0</v>
      </c>
      <c r="M272" s="8">
        <v>0</v>
      </c>
      <c r="N272" s="8" t="s">
        <v>1127</v>
      </c>
      <c r="O272" s="169" t="s">
        <v>1236</v>
      </c>
      <c r="P272" s="9" t="s">
        <v>1552</v>
      </c>
    </row>
    <row r="273" spans="1:16" ht="36" customHeight="1">
      <c r="A273" s="25"/>
      <c r="B273" s="202" t="s">
        <v>317</v>
      </c>
      <c r="C273" s="203"/>
      <c r="D273" s="203"/>
      <c r="E273" s="203"/>
      <c r="F273" s="203"/>
      <c r="G273" s="204"/>
      <c r="H273" s="86"/>
      <c r="I273" s="40"/>
      <c r="J273" s="43">
        <f>SUM(J274)</f>
        <v>0</v>
      </c>
      <c r="K273" s="43">
        <f t="shared" ref="K273:L273" si="18">SUM(K274)</f>
        <v>0</v>
      </c>
      <c r="L273" s="43">
        <f t="shared" si="18"/>
        <v>17000</v>
      </c>
      <c r="M273" s="40"/>
      <c r="N273" s="40"/>
      <c r="O273" s="40"/>
      <c r="P273" s="40"/>
    </row>
    <row r="274" spans="1:16" s="14" customFormat="1" ht="84.75" customHeight="1">
      <c r="A274" s="23">
        <v>1</v>
      </c>
      <c r="B274" s="17" t="s">
        <v>774</v>
      </c>
      <c r="C274" s="9" t="s">
        <v>234</v>
      </c>
      <c r="D274" s="9" t="s">
        <v>775</v>
      </c>
      <c r="E274" s="9" t="s">
        <v>178</v>
      </c>
      <c r="F274" s="9" t="s">
        <v>210</v>
      </c>
      <c r="G274" s="9" t="s">
        <v>235</v>
      </c>
      <c r="H274" s="53" t="s">
        <v>522</v>
      </c>
      <c r="I274" s="17" t="s">
        <v>420</v>
      </c>
      <c r="J274" s="9">
        <v>0</v>
      </c>
      <c r="K274" s="9">
        <v>0</v>
      </c>
      <c r="L274" s="108">
        <v>17000</v>
      </c>
      <c r="M274" s="65" t="s">
        <v>1046</v>
      </c>
      <c r="N274" s="72" t="s">
        <v>424</v>
      </c>
      <c r="O274" s="169" t="s">
        <v>1560</v>
      </c>
      <c r="P274" s="9" t="s">
        <v>1552</v>
      </c>
    </row>
    <row r="275" spans="1:16" ht="16.5">
      <c r="A275" s="186"/>
      <c r="B275" s="208" t="s">
        <v>318</v>
      </c>
      <c r="C275" s="209"/>
      <c r="D275" s="209"/>
      <c r="E275" s="209"/>
      <c r="F275" s="209"/>
      <c r="G275" s="210"/>
      <c r="H275" s="87"/>
      <c r="I275" s="153"/>
      <c r="J275" s="153">
        <f>SUM(J276)</f>
        <v>0</v>
      </c>
      <c r="K275" s="153">
        <f t="shared" ref="K275:L275" si="19">SUM(K276)</f>
        <v>0</v>
      </c>
      <c r="L275" s="191">
        <f t="shared" si="19"/>
        <v>0</v>
      </c>
      <c r="M275" s="153"/>
      <c r="N275" s="153"/>
      <c r="O275" s="44"/>
      <c r="P275" s="44"/>
    </row>
    <row r="276" spans="1:16" s="11" customFormat="1" ht="39.75" customHeight="1">
      <c r="A276" s="23">
        <v>1</v>
      </c>
      <c r="B276" s="115" t="s">
        <v>355</v>
      </c>
      <c r="C276" s="79" t="s">
        <v>296</v>
      </c>
      <c r="D276" s="79" t="s">
        <v>1469</v>
      </c>
      <c r="E276" s="79" t="s">
        <v>1470</v>
      </c>
      <c r="F276" s="79" t="s">
        <v>1471</v>
      </c>
      <c r="G276" s="65" t="s">
        <v>351</v>
      </c>
      <c r="H276" s="79" t="s">
        <v>1472</v>
      </c>
      <c r="I276" s="79" t="s">
        <v>1473</v>
      </c>
      <c r="J276" s="65">
        <v>0</v>
      </c>
      <c r="K276" s="65">
        <v>0</v>
      </c>
      <c r="L276" s="65">
        <v>0</v>
      </c>
      <c r="M276" s="79" t="s">
        <v>1474</v>
      </c>
      <c r="N276" s="79" t="s">
        <v>1475</v>
      </c>
      <c r="O276" s="165"/>
      <c r="P276" s="41"/>
    </row>
    <row r="277" spans="1:16" ht="22.5" customHeight="1">
      <c r="A277" s="30"/>
      <c r="B277" s="211" t="s">
        <v>319</v>
      </c>
      <c r="C277" s="212"/>
      <c r="D277" s="212"/>
      <c r="E277" s="212"/>
      <c r="F277" s="212"/>
      <c r="G277" s="213"/>
      <c r="H277" s="92"/>
      <c r="I277" s="159"/>
      <c r="J277" s="159">
        <f>SUM(J278+J325+J331)</f>
        <v>330000</v>
      </c>
      <c r="K277" s="159">
        <f t="shared" ref="K277:L277" si="20">SUM(K278+K325+K331)</f>
        <v>77000</v>
      </c>
      <c r="L277" s="193">
        <f t="shared" si="20"/>
        <v>147000</v>
      </c>
      <c r="M277" s="159"/>
      <c r="N277" s="159"/>
      <c r="O277" s="174"/>
      <c r="P277" s="174"/>
    </row>
    <row r="278" spans="1:16" s="6" customFormat="1" ht="23.25" customHeight="1">
      <c r="A278" s="24"/>
      <c r="B278" s="205" t="s">
        <v>320</v>
      </c>
      <c r="C278" s="206"/>
      <c r="D278" s="206"/>
      <c r="E278" s="206"/>
      <c r="F278" s="206"/>
      <c r="G278" s="207"/>
      <c r="H278" s="85"/>
      <c r="I278" s="154"/>
      <c r="J278" s="45">
        <f>SUM(J279:J324)</f>
        <v>295000</v>
      </c>
      <c r="K278" s="45">
        <f t="shared" ref="K278:L278" si="21">SUM(K279:K324)</f>
        <v>60000</v>
      </c>
      <c r="L278" s="45">
        <f t="shared" si="21"/>
        <v>130000</v>
      </c>
      <c r="M278" s="154"/>
      <c r="N278" s="154"/>
      <c r="O278" s="45"/>
      <c r="P278" s="45"/>
    </row>
    <row r="279" spans="1:16" ht="138" customHeight="1">
      <c r="A279" s="23">
        <v>1</v>
      </c>
      <c r="B279" s="17" t="s">
        <v>51</v>
      </c>
      <c r="C279" s="17" t="s">
        <v>297</v>
      </c>
      <c r="D279" s="79" t="s">
        <v>1260</v>
      </c>
      <c r="E279" s="9" t="s">
        <v>176</v>
      </c>
      <c r="F279" s="17" t="s">
        <v>209</v>
      </c>
      <c r="G279" s="9" t="s">
        <v>235</v>
      </c>
      <c r="H279" s="91" t="s">
        <v>1128</v>
      </c>
      <c r="I279" s="77">
        <v>3</v>
      </c>
      <c r="J279" s="9">
        <v>15000</v>
      </c>
      <c r="K279" s="9">
        <v>0</v>
      </c>
      <c r="L279" s="9">
        <v>0</v>
      </c>
      <c r="M279" s="65" t="s">
        <v>1554</v>
      </c>
      <c r="N279" s="9" t="s">
        <v>424</v>
      </c>
      <c r="O279" s="169" t="s">
        <v>1236</v>
      </c>
      <c r="P279" s="9" t="s">
        <v>1552</v>
      </c>
    </row>
    <row r="280" spans="1:16" ht="58.5" customHeight="1">
      <c r="A280" s="23">
        <v>2</v>
      </c>
      <c r="B280" s="17" t="s">
        <v>126</v>
      </c>
      <c r="C280" s="17" t="s">
        <v>297</v>
      </c>
      <c r="D280" s="79" t="s">
        <v>1261</v>
      </c>
      <c r="E280" s="9" t="s">
        <v>177</v>
      </c>
      <c r="F280" s="17" t="s">
        <v>209</v>
      </c>
      <c r="G280" s="9" t="s">
        <v>235</v>
      </c>
      <c r="H280" s="91" t="s">
        <v>1129</v>
      </c>
      <c r="I280" s="65" t="s">
        <v>1130</v>
      </c>
      <c r="J280" s="9">
        <v>15000</v>
      </c>
      <c r="K280" s="9">
        <v>0</v>
      </c>
      <c r="L280" s="9">
        <v>0</v>
      </c>
      <c r="M280" s="65" t="s">
        <v>1137</v>
      </c>
      <c r="N280" s="9" t="s">
        <v>424</v>
      </c>
      <c r="O280" s="169" t="s">
        <v>1235</v>
      </c>
      <c r="P280" s="9" t="s">
        <v>1552</v>
      </c>
    </row>
    <row r="281" spans="1:16" ht="88.5" customHeight="1">
      <c r="A281" s="23">
        <v>3</v>
      </c>
      <c r="B281" s="17" t="s">
        <v>52</v>
      </c>
      <c r="C281" s="17" t="s">
        <v>297</v>
      </c>
      <c r="D281" s="79" t="s">
        <v>1262</v>
      </c>
      <c r="E281" s="9" t="s">
        <v>178</v>
      </c>
      <c r="F281" s="17" t="s">
        <v>209</v>
      </c>
      <c r="G281" s="9" t="s">
        <v>235</v>
      </c>
      <c r="H281" s="91">
        <v>393</v>
      </c>
      <c r="I281" s="77">
        <v>4</v>
      </c>
      <c r="J281" s="9">
        <v>15000</v>
      </c>
      <c r="K281" s="9">
        <v>0</v>
      </c>
      <c r="L281" s="9">
        <v>0</v>
      </c>
      <c r="M281" s="77" t="s">
        <v>476</v>
      </c>
      <c r="N281" s="9" t="s">
        <v>1138</v>
      </c>
      <c r="O281" s="169" t="s">
        <v>1236</v>
      </c>
      <c r="P281" s="9" t="s">
        <v>1552</v>
      </c>
    </row>
    <row r="282" spans="1:16" ht="155.25" customHeight="1">
      <c r="A282" s="23">
        <v>4</v>
      </c>
      <c r="B282" s="17" t="s">
        <v>53</v>
      </c>
      <c r="C282" s="17" t="s">
        <v>297</v>
      </c>
      <c r="D282" s="79" t="s">
        <v>1263</v>
      </c>
      <c r="E282" s="9" t="s">
        <v>179</v>
      </c>
      <c r="F282" s="109" t="s">
        <v>226</v>
      </c>
      <c r="G282" s="9" t="s">
        <v>235</v>
      </c>
      <c r="H282" s="91" t="s">
        <v>1131</v>
      </c>
      <c r="I282" s="65" t="s">
        <v>370</v>
      </c>
      <c r="J282" s="9">
        <v>1000</v>
      </c>
      <c r="K282" s="9">
        <v>0</v>
      </c>
      <c r="L282" s="9">
        <v>0</v>
      </c>
      <c r="M282" s="65" t="s">
        <v>1139</v>
      </c>
      <c r="N282" s="65" t="s">
        <v>424</v>
      </c>
      <c r="O282" s="169" t="s">
        <v>1235</v>
      </c>
      <c r="P282" s="9" t="s">
        <v>1552</v>
      </c>
    </row>
    <row r="283" spans="1:16" ht="51" customHeight="1">
      <c r="A283" s="23">
        <v>5</v>
      </c>
      <c r="B283" s="17" t="s">
        <v>54</v>
      </c>
      <c r="C283" s="17" t="s">
        <v>297</v>
      </c>
      <c r="D283" s="79" t="s">
        <v>1264</v>
      </c>
      <c r="E283" s="17" t="s">
        <v>180</v>
      </c>
      <c r="F283" s="17" t="s">
        <v>209</v>
      </c>
      <c r="G283" s="9" t="s">
        <v>235</v>
      </c>
      <c r="H283" s="93">
        <v>952</v>
      </c>
      <c r="I283" s="121">
        <v>4</v>
      </c>
      <c r="J283" s="9">
        <v>15000</v>
      </c>
      <c r="K283" s="9">
        <v>0</v>
      </c>
      <c r="L283" s="9">
        <v>0</v>
      </c>
      <c r="M283" s="77" t="s">
        <v>476</v>
      </c>
      <c r="N283" s="65" t="s">
        <v>1140</v>
      </c>
      <c r="O283" s="169" t="s">
        <v>1236</v>
      </c>
      <c r="P283" s="9" t="s">
        <v>1552</v>
      </c>
    </row>
    <row r="284" spans="1:16" ht="195.6" customHeight="1">
      <c r="A284" s="23">
        <v>6</v>
      </c>
      <c r="B284" s="17" t="s">
        <v>55</v>
      </c>
      <c r="C284" s="17" t="s">
        <v>297</v>
      </c>
      <c r="D284" s="79" t="s">
        <v>1265</v>
      </c>
      <c r="E284" s="17" t="s">
        <v>174</v>
      </c>
      <c r="F284" s="17" t="s">
        <v>209</v>
      </c>
      <c r="G284" s="9" t="s">
        <v>235</v>
      </c>
      <c r="H284" s="93" t="s">
        <v>1132</v>
      </c>
      <c r="I284" s="9" t="s">
        <v>1133</v>
      </c>
      <c r="J284" s="9">
        <v>15000</v>
      </c>
      <c r="K284" s="9">
        <v>0</v>
      </c>
      <c r="L284" s="9">
        <v>0</v>
      </c>
      <c r="M284" s="65" t="s">
        <v>1555</v>
      </c>
      <c r="N284" s="10" t="s">
        <v>1140</v>
      </c>
      <c r="O284" s="169" t="s">
        <v>1236</v>
      </c>
      <c r="P284" s="9" t="s">
        <v>1552</v>
      </c>
    </row>
    <row r="285" spans="1:16" ht="97.5" customHeight="1">
      <c r="A285" s="23">
        <v>7</v>
      </c>
      <c r="B285" s="17" t="s">
        <v>56</v>
      </c>
      <c r="C285" s="17" t="s">
        <v>297</v>
      </c>
      <c r="D285" s="79" t="s">
        <v>1266</v>
      </c>
      <c r="E285" s="17" t="s">
        <v>168</v>
      </c>
      <c r="F285" s="17" t="s">
        <v>209</v>
      </c>
      <c r="G285" s="9" t="s">
        <v>235</v>
      </c>
      <c r="H285" s="122">
        <v>400</v>
      </c>
      <c r="I285" s="9" t="s">
        <v>1067</v>
      </c>
      <c r="J285" s="9">
        <v>15000</v>
      </c>
      <c r="K285" s="9">
        <v>0</v>
      </c>
      <c r="L285" s="9">
        <v>0</v>
      </c>
      <c r="M285" s="65" t="s">
        <v>1141</v>
      </c>
      <c r="N285" s="65" t="s">
        <v>424</v>
      </c>
      <c r="O285" s="169" t="s">
        <v>1236</v>
      </c>
      <c r="P285" s="9" t="s">
        <v>1552</v>
      </c>
    </row>
    <row r="286" spans="1:16" ht="139.15" customHeight="1">
      <c r="A286" s="23">
        <v>8</v>
      </c>
      <c r="B286" s="17" t="s">
        <v>127</v>
      </c>
      <c r="C286" s="17" t="s">
        <v>297</v>
      </c>
      <c r="D286" s="79" t="s">
        <v>1267</v>
      </c>
      <c r="E286" s="17" t="s">
        <v>283</v>
      </c>
      <c r="F286" s="109" t="s">
        <v>220</v>
      </c>
      <c r="G286" s="9" t="s">
        <v>235</v>
      </c>
      <c r="H286" s="124" t="s">
        <v>1134</v>
      </c>
      <c r="I286" s="9" t="s">
        <v>1135</v>
      </c>
      <c r="J286" s="9">
        <v>1000</v>
      </c>
      <c r="K286" s="9">
        <v>0</v>
      </c>
      <c r="L286" s="9">
        <v>0</v>
      </c>
      <c r="M286" s="65" t="s">
        <v>1142</v>
      </c>
      <c r="N286" s="123" t="s">
        <v>424</v>
      </c>
      <c r="O286" s="169" t="s">
        <v>1236</v>
      </c>
      <c r="P286" s="9" t="s">
        <v>1552</v>
      </c>
    </row>
    <row r="287" spans="1:16" ht="71.45" customHeight="1">
      <c r="A287" s="23">
        <v>9</v>
      </c>
      <c r="B287" s="17" t="s">
        <v>57</v>
      </c>
      <c r="C287" s="17" t="s">
        <v>297</v>
      </c>
      <c r="D287" s="79" t="s">
        <v>1268</v>
      </c>
      <c r="E287" s="17" t="s">
        <v>181</v>
      </c>
      <c r="F287" s="17" t="s">
        <v>592</v>
      </c>
      <c r="G287" s="9" t="s">
        <v>235</v>
      </c>
      <c r="H287" s="91" t="s">
        <v>1136</v>
      </c>
      <c r="I287" s="77">
        <v>3</v>
      </c>
      <c r="J287" s="9">
        <v>0</v>
      </c>
      <c r="K287" s="9">
        <v>15000</v>
      </c>
      <c r="L287" s="9">
        <v>0</v>
      </c>
      <c r="M287" s="65" t="s">
        <v>1143</v>
      </c>
      <c r="N287" s="65" t="s">
        <v>1144</v>
      </c>
      <c r="O287" s="169" t="s">
        <v>1237</v>
      </c>
      <c r="P287" s="9" t="s">
        <v>1552</v>
      </c>
    </row>
    <row r="288" spans="1:16" ht="98.25" customHeight="1">
      <c r="A288" s="23">
        <v>10</v>
      </c>
      <c r="B288" s="114" t="s">
        <v>58</v>
      </c>
      <c r="C288" s="17" t="s">
        <v>297</v>
      </c>
      <c r="D288" s="79" t="s">
        <v>1269</v>
      </c>
      <c r="E288" s="17" t="s">
        <v>182</v>
      </c>
      <c r="F288" s="17" t="s">
        <v>182</v>
      </c>
      <c r="G288" s="9" t="s">
        <v>235</v>
      </c>
      <c r="H288" s="77" t="s">
        <v>531</v>
      </c>
      <c r="I288" s="77" t="s">
        <v>531</v>
      </c>
      <c r="J288" s="9">
        <v>0</v>
      </c>
      <c r="K288" s="9">
        <v>0</v>
      </c>
      <c r="L288" s="9">
        <v>10000</v>
      </c>
      <c r="M288" s="77" t="s">
        <v>531</v>
      </c>
      <c r="N288" s="77" t="s">
        <v>531</v>
      </c>
      <c r="O288" s="169" t="s">
        <v>1560</v>
      </c>
      <c r="P288" s="9" t="s">
        <v>1552</v>
      </c>
    </row>
    <row r="289" spans="1:16" ht="48" customHeight="1">
      <c r="A289" s="23">
        <v>11</v>
      </c>
      <c r="B289" s="17" t="s">
        <v>59</v>
      </c>
      <c r="C289" s="17" t="s">
        <v>297</v>
      </c>
      <c r="D289" s="79" t="s">
        <v>1270</v>
      </c>
      <c r="E289" s="17" t="s">
        <v>591</v>
      </c>
      <c r="F289" s="109" t="s">
        <v>220</v>
      </c>
      <c r="G289" s="9" t="s">
        <v>235</v>
      </c>
      <c r="H289" s="91" t="s">
        <v>1145</v>
      </c>
      <c r="I289" s="65" t="s">
        <v>1146</v>
      </c>
      <c r="J289" s="9">
        <v>1000</v>
      </c>
      <c r="K289" s="9">
        <v>0</v>
      </c>
      <c r="L289" s="9">
        <v>0</v>
      </c>
      <c r="M289" s="77" t="s">
        <v>1155</v>
      </c>
      <c r="N289" s="65" t="s">
        <v>424</v>
      </c>
      <c r="O289" s="169" t="s">
        <v>1236</v>
      </c>
      <c r="P289" s="9" t="s">
        <v>1552</v>
      </c>
    </row>
    <row r="290" spans="1:16" ht="48.75" customHeight="1">
      <c r="A290" s="23">
        <v>12</v>
      </c>
      <c r="B290" s="17" t="s">
        <v>60</v>
      </c>
      <c r="C290" s="17" t="s">
        <v>297</v>
      </c>
      <c r="D290" s="79" t="s">
        <v>1271</v>
      </c>
      <c r="E290" s="17" t="s">
        <v>183</v>
      </c>
      <c r="F290" s="17" t="s">
        <v>227</v>
      </c>
      <c r="G290" s="9" t="s">
        <v>235</v>
      </c>
      <c r="H290" s="91">
        <v>962</v>
      </c>
      <c r="I290" s="65" t="s">
        <v>1147</v>
      </c>
      <c r="J290" s="9">
        <v>15000</v>
      </c>
      <c r="K290" s="9">
        <v>0</v>
      </c>
      <c r="L290" s="9">
        <v>0</v>
      </c>
      <c r="M290" s="125">
        <v>0.05</v>
      </c>
      <c r="N290" s="65" t="s">
        <v>424</v>
      </c>
      <c r="O290" s="169" t="s">
        <v>1236</v>
      </c>
      <c r="P290" s="9" t="s">
        <v>1552</v>
      </c>
    </row>
    <row r="291" spans="1:16" ht="75" customHeight="1">
      <c r="A291" s="23">
        <v>13</v>
      </c>
      <c r="B291" s="17" t="s">
        <v>128</v>
      </c>
      <c r="C291" s="17" t="s">
        <v>297</v>
      </c>
      <c r="D291" s="79" t="s">
        <v>1272</v>
      </c>
      <c r="E291" s="17" t="s">
        <v>197</v>
      </c>
      <c r="F291" s="17" t="s">
        <v>209</v>
      </c>
      <c r="G291" s="9" t="s">
        <v>235</v>
      </c>
      <c r="H291" s="91">
        <v>492</v>
      </c>
      <c r="I291" s="91">
        <v>3</v>
      </c>
      <c r="J291" s="9">
        <v>15000</v>
      </c>
      <c r="K291" s="9">
        <v>0</v>
      </c>
      <c r="L291" s="9">
        <v>0</v>
      </c>
      <c r="M291" s="65" t="s">
        <v>1151</v>
      </c>
      <c r="N291" s="65" t="s">
        <v>1152</v>
      </c>
      <c r="O291" s="169" t="s">
        <v>1236</v>
      </c>
      <c r="P291" s="9" t="s">
        <v>1552</v>
      </c>
    </row>
    <row r="292" spans="1:16" ht="48.75" customHeight="1">
      <c r="A292" s="23">
        <v>14</v>
      </c>
      <c r="B292" s="17" t="s">
        <v>61</v>
      </c>
      <c r="C292" s="17" t="s">
        <v>297</v>
      </c>
      <c r="D292" s="79" t="s">
        <v>1273</v>
      </c>
      <c r="E292" s="17" t="s">
        <v>161</v>
      </c>
      <c r="F292" s="109" t="s">
        <v>228</v>
      </c>
      <c r="G292" s="9" t="s">
        <v>235</v>
      </c>
      <c r="H292" s="91">
        <v>385</v>
      </c>
      <c r="I292" s="91" t="s">
        <v>1117</v>
      </c>
      <c r="J292" s="9">
        <v>1000</v>
      </c>
      <c r="K292" s="9">
        <v>0</v>
      </c>
      <c r="L292" s="9">
        <v>0</v>
      </c>
      <c r="M292" s="125" t="s">
        <v>475</v>
      </c>
      <c r="N292" s="65" t="s">
        <v>1153</v>
      </c>
      <c r="O292" s="169" t="s">
        <v>1236</v>
      </c>
      <c r="P292" s="9" t="s">
        <v>1552</v>
      </c>
    </row>
    <row r="293" spans="1:16" ht="72" customHeight="1">
      <c r="A293" s="23">
        <v>15</v>
      </c>
      <c r="B293" s="17" t="s">
        <v>62</v>
      </c>
      <c r="C293" s="17" t="s">
        <v>297</v>
      </c>
      <c r="D293" s="79" t="s">
        <v>1274</v>
      </c>
      <c r="E293" s="17" t="s">
        <v>285</v>
      </c>
      <c r="F293" s="17" t="s">
        <v>216</v>
      </c>
      <c r="G293" s="9" t="s">
        <v>235</v>
      </c>
      <c r="H293" s="91">
        <v>300</v>
      </c>
      <c r="I293" s="91">
        <v>3</v>
      </c>
      <c r="J293" s="9">
        <v>0</v>
      </c>
      <c r="K293" s="9">
        <v>0</v>
      </c>
      <c r="L293" s="9">
        <v>10000</v>
      </c>
      <c r="M293" s="125" t="s">
        <v>469</v>
      </c>
      <c r="N293" s="65" t="s">
        <v>1154</v>
      </c>
      <c r="O293" s="169" t="s">
        <v>1560</v>
      </c>
      <c r="P293" s="9" t="s">
        <v>1552</v>
      </c>
    </row>
    <row r="294" spans="1:16" ht="48.75" customHeight="1">
      <c r="A294" s="23">
        <v>16</v>
      </c>
      <c r="B294" s="17" t="s">
        <v>63</v>
      </c>
      <c r="C294" s="17" t="s">
        <v>297</v>
      </c>
      <c r="D294" s="79" t="s">
        <v>1275</v>
      </c>
      <c r="E294" s="17" t="s">
        <v>284</v>
      </c>
      <c r="F294" s="109" t="s">
        <v>220</v>
      </c>
      <c r="G294" s="9" t="s">
        <v>235</v>
      </c>
      <c r="H294" s="91">
        <v>128</v>
      </c>
      <c r="I294" s="91">
        <v>3</v>
      </c>
      <c r="J294" s="9">
        <v>1000</v>
      </c>
      <c r="K294" s="9">
        <v>0</v>
      </c>
      <c r="L294" s="9">
        <v>0</v>
      </c>
      <c r="M294" s="77" t="s">
        <v>1155</v>
      </c>
      <c r="N294" s="65" t="s">
        <v>424</v>
      </c>
      <c r="O294" s="169" t="s">
        <v>1236</v>
      </c>
      <c r="P294" s="9" t="s">
        <v>1552</v>
      </c>
    </row>
    <row r="295" spans="1:16" ht="50.25" customHeight="1">
      <c r="A295" s="23">
        <v>17</v>
      </c>
      <c r="B295" s="17" t="s">
        <v>64</v>
      </c>
      <c r="C295" s="17" t="s">
        <v>297</v>
      </c>
      <c r="D295" s="79" t="s">
        <v>1276</v>
      </c>
      <c r="E295" s="17" t="s">
        <v>183</v>
      </c>
      <c r="F295" s="17" t="s">
        <v>209</v>
      </c>
      <c r="G295" s="9" t="s">
        <v>235</v>
      </c>
      <c r="H295" s="91">
        <v>535</v>
      </c>
      <c r="I295" s="77">
        <v>3</v>
      </c>
      <c r="J295" s="9">
        <v>15000</v>
      </c>
      <c r="K295" s="9">
        <v>0</v>
      </c>
      <c r="L295" s="9">
        <v>0</v>
      </c>
      <c r="M295" s="77" t="s">
        <v>1155</v>
      </c>
      <c r="N295" s="65" t="s">
        <v>1153</v>
      </c>
      <c r="O295" s="169" t="s">
        <v>1236</v>
      </c>
      <c r="P295" s="9" t="s">
        <v>1552</v>
      </c>
    </row>
    <row r="296" spans="1:16" ht="45" customHeight="1">
      <c r="A296" s="23">
        <v>18</v>
      </c>
      <c r="B296" s="17" t="s">
        <v>65</v>
      </c>
      <c r="C296" s="17" t="s">
        <v>297</v>
      </c>
      <c r="D296" s="79" t="s">
        <v>1277</v>
      </c>
      <c r="E296" s="17" t="s">
        <v>184</v>
      </c>
      <c r="F296" s="17" t="s">
        <v>209</v>
      </c>
      <c r="G296" s="9" t="s">
        <v>235</v>
      </c>
      <c r="H296" s="91">
        <v>1317</v>
      </c>
      <c r="I296" s="65" t="s">
        <v>1148</v>
      </c>
      <c r="J296" s="9">
        <v>15000</v>
      </c>
      <c r="K296" s="9">
        <v>0</v>
      </c>
      <c r="L296" s="9">
        <v>0</v>
      </c>
      <c r="M296" s="77" t="s">
        <v>1155</v>
      </c>
      <c r="N296" s="65" t="s">
        <v>424</v>
      </c>
      <c r="O296" s="169" t="s">
        <v>1236</v>
      </c>
      <c r="P296" s="9" t="s">
        <v>1552</v>
      </c>
    </row>
    <row r="297" spans="1:16" ht="59.25" customHeight="1">
      <c r="A297" s="23">
        <v>19</v>
      </c>
      <c r="B297" s="17" t="s">
        <v>66</v>
      </c>
      <c r="C297" s="17" t="s">
        <v>297</v>
      </c>
      <c r="D297" s="114" t="s">
        <v>1278</v>
      </c>
      <c r="E297" s="17" t="s">
        <v>286</v>
      </c>
      <c r="F297" s="109" t="s">
        <v>220</v>
      </c>
      <c r="G297" s="9" t="s">
        <v>235</v>
      </c>
      <c r="H297" s="91">
        <v>762</v>
      </c>
      <c r="I297" s="65" t="s">
        <v>1149</v>
      </c>
      <c r="J297" s="9">
        <v>1000</v>
      </c>
      <c r="K297" s="9">
        <v>0</v>
      </c>
      <c r="L297" s="9">
        <v>0</v>
      </c>
      <c r="M297" s="65" t="s">
        <v>1230</v>
      </c>
      <c r="N297" s="65" t="s">
        <v>424</v>
      </c>
      <c r="O297" s="169" t="s">
        <v>1236</v>
      </c>
      <c r="P297" s="9" t="s">
        <v>1552</v>
      </c>
    </row>
    <row r="298" spans="1:16" ht="54" customHeight="1">
      <c r="A298" s="23">
        <v>20</v>
      </c>
      <c r="B298" s="17" t="s">
        <v>129</v>
      </c>
      <c r="C298" s="17" t="s">
        <v>297</v>
      </c>
      <c r="D298" s="114" t="s">
        <v>1279</v>
      </c>
      <c r="E298" s="17" t="s">
        <v>179</v>
      </c>
      <c r="F298" s="17" t="s">
        <v>209</v>
      </c>
      <c r="G298" s="9" t="s">
        <v>235</v>
      </c>
      <c r="H298" s="91">
        <v>787</v>
      </c>
      <c r="I298" s="77">
        <v>4</v>
      </c>
      <c r="J298" s="9">
        <v>15000</v>
      </c>
      <c r="K298" s="9">
        <v>0</v>
      </c>
      <c r="L298" s="9">
        <v>0</v>
      </c>
      <c r="M298" s="77" t="s">
        <v>1156</v>
      </c>
      <c r="N298" s="65" t="s">
        <v>1153</v>
      </c>
      <c r="O298" s="169" t="s">
        <v>1235</v>
      </c>
      <c r="P298" s="9" t="s">
        <v>1552</v>
      </c>
    </row>
    <row r="299" spans="1:16" ht="65.25" customHeight="1">
      <c r="A299" s="23">
        <v>21</v>
      </c>
      <c r="B299" s="17" t="s">
        <v>130</v>
      </c>
      <c r="C299" s="17" t="s">
        <v>297</v>
      </c>
      <c r="D299" s="114" t="s">
        <v>1280</v>
      </c>
      <c r="E299" s="17" t="s">
        <v>183</v>
      </c>
      <c r="F299" s="109" t="s">
        <v>229</v>
      </c>
      <c r="G299" s="9" t="s">
        <v>235</v>
      </c>
      <c r="H299" s="91">
        <v>651</v>
      </c>
      <c r="I299" s="65" t="s">
        <v>1150</v>
      </c>
      <c r="J299" s="9">
        <v>1000</v>
      </c>
      <c r="K299" s="9">
        <v>0</v>
      </c>
      <c r="L299" s="9">
        <v>0</v>
      </c>
      <c r="M299" s="121" t="s">
        <v>1157</v>
      </c>
      <c r="N299" s="65" t="s">
        <v>1158</v>
      </c>
      <c r="O299" s="169" t="s">
        <v>1236</v>
      </c>
      <c r="P299" s="9" t="s">
        <v>1552</v>
      </c>
    </row>
    <row r="300" spans="1:16" s="11" customFormat="1" ht="46.5" customHeight="1">
      <c r="A300" s="23">
        <v>22</v>
      </c>
      <c r="B300" s="17" t="s">
        <v>826</v>
      </c>
      <c r="C300" s="17" t="s">
        <v>296</v>
      </c>
      <c r="D300" s="17" t="s">
        <v>827</v>
      </c>
      <c r="E300" s="17" t="s">
        <v>547</v>
      </c>
      <c r="F300" s="79" t="s">
        <v>209</v>
      </c>
      <c r="G300" s="17" t="s">
        <v>235</v>
      </c>
      <c r="H300" s="79" t="s">
        <v>531</v>
      </c>
      <c r="I300" s="79" t="s">
        <v>531</v>
      </c>
      <c r="J300" s="9">
        <v>0</v>
      </c>
      <c r="K300" s="9">
        <v>0</v>
      </c>
      <c r="L300" s="9">
        <v>10000</v>
      </c>
      <c r="M300" s="10" t="s">
        <v>531</v>
      </c>
      <c r="N300" s="17" t="s">
        <v>1159</v>
      </c>
      <c r="O300" s="169" t="s">
        <v>1560</v>
      </c>
      <c r="P300" s="9" t="s">
        <v>1552</v>
      </c>
    </row>
    <row r="301" spans="1:16" s="11" customFormat="1" ht="43.5" customHeight="1">
      <c r="A301" s="23">
        <v>23</v>
      </c>
      <c r="B301" s="17" t="s">
        <v>824</v>
      </c>
      <c r="C301" s="17" t="s">
        <v>296</v>
      </c>
      <c r="D301" s="17" t="s">
        <v>825</v>
      </c>
      <c r="E301" s="17" t="s">
        <v>548</v>
      </c>
      <c r="F301" s="17" t="s">
        <v>209</v>
      </c>
      <c r="G301" s="17" t="s">
        <v>235</v>
      </c>
      <c r="H301" s="53">
        <v>240</v>
      </c>
      <c r="I301" s="32" t="s">
        <v>420</v>
      </c>
      <c r="J301" s="108">
        <v>15000</v>
      </c>
      <c r="K301" s="9">
        <v>0</v>
      </c>
      <c r="L301" s="9">
        <v>0</v>
      </c>
      <c r="M301" s="53" t="s">
        <v>469</v>
      </c>
      <c r="N301" s="53" t="s">
        <v>424</v>
      </c>
      <c r="O301" s="169" t="s">
        <v>1236</v>
      </c>
      <c r="P301" s="9" t="s">
        <v>1552</v>
      </c>
    </row>
    <row r="302" spans="1:16" s="11" customFormat="1" ht="43.5" customHeight="1">
      <c r="A302" s="23">
        <v>24</v>
      </c>
      <c r="B302" s="17" t="s">
        <v>822</v>
      </c>
      <c r="C302" s="17" t="s">
        <v>296</v>
      </c>
      <c r="D302" s="17" t="s">
        <v>823</v>
      </c>
      <c r="E302" s="17" t="s">
        <v>274</v>
      </c>
      <c r="F302" s="17" t="s">
        <v>209</v>
      </c>
      <c r="G302" s="17" t="s">
        <v>235</v>
      </c>
      <c r="H302" s="53">
        <v>210</v>
      </c>
      <c r="I302" s="32" t="s">
        <v>420</v>
      </c>
      <c r="J302" s="108">
        <v>15000</v>
      </c>
      <c r="K302" s="9">
        <v>0</v>
      </c>
      <c r="L302" s="9">
        <v>0</v>
      </c>
      <c r="M302" s="53" t="s">
        <v>476</v>
      </c>
      <c r="N302" s="53" t="s">
        <v>424</v>
      </c>
      <c r="O302" s="169" t="s">
        <v>1236</v>
      </c>
      <c r="P302" s="9" t="s">
        <v>1552</v>
      </c>
    </row>
    <row r="303" spans="1:16" s="11" customFormat="1" ht="46.5" customHeight="1">
      <c r="A303" s="23">
        <v>25</v>
      </c>
      <c r="B303" s="17" t="s">
        <v>820</v>
      </c>
      <c r="C303" s="17" t="s">
        <v>296</v>
      </c>
      <c r="D303" s="17" t="s">
        <v>821</v>
      </c>
      <c r="E303" s="17" t="s">
        <v>161</v>
      </c>
      <c r="F303" s="17" t="s">
        <v>209</v>
      </c>
      <c r="G303" s="17" t="s">
        <v>235</v>
      </c>
      <c r="H303" s="53">
        <v>106</v>
      </c>
      <c r="I303" s="32" t="s">
        <v>367</v>
      </c>
      <c r="J303" s="108">
        <v>15000</v>
      </c>
      <c r="K303" s="9">
        <v>0</v>
      </c>
      <c r="L303" s="9">
        <v>0</v>
      </c>
      <c r="M303" s="53" t="s">
        <v>469</v>
      </c>
      <c r="N303" s="53" t="s">
        <v>424</v>
      </c>
      <c r="O303" s="169" t="s">
        <v>1236</v>
      </c>
      <c r="P303" s="9" t="s">
        <v>1552</v>
      </c>
    </row>
    <row r="304" spans="1:16" s="11" customFormat="1" ht="36" customHeight="1">
      <c r="A304" s="23">
        <v>26</v>
      </c>
      <c r="B304" s="17" t="s">
        <v>818</v>
      </c>
      <c r="C304" s="17" t="s">
        <v>296</v>
      </c>
      <c r="D304" s="17" t="s">
        <v>819</v>
      </c>
      <c r="E304" s="17" t="s">
        <v>549</v>
      </c>
      <c r="F304" s="17" t="s">
        <v>209</v>
      </c>
      <c r="G304" s="17" t="s">
        <v>235</v>
      </c>
      <c r="H304" s="53">
        <v>184</v>
      </c>
      <c r="I304" s="32" t="s">
        <v>367</v>
      </c>
      <c r="J304" s="9">
        <v>0</v>
      </c>
      <c r="K304" s="9">
        <v>0</v>
      </c>
      <c r="L304" s="108">
        <v>10000</v>
      </c>
      <c r="M304" s="53" t="s">
        <v>476</v>
      </c>
      <c r="N304" s="53" t="s">
        <v>567</v>
      </c>
      <c r="O304" s="169" t="s">
        <v>1560</v>
      </c>
      <c r="P304" s="9" t="s">
        <v>1552</v>
      </c>
    </row>
    <row r="305" spans="1:16" s="11" customFormat="1" ht="45.75" customHeight="1">
      <c r="A305" s="23">
        <v>27</v>
      </c>
      <c r="B305" s="17" t="s">
        <v>816</v>
      </c>
      <c r="C305" s="17" t="s">
        <v>296</v>
      </c>
      <c r="D305" s="17" t="s">
        <v>817</v>
      </c>
      <c r="E305" s="17" t="s">
        <v>550</v>
      </c>
      <c r="F305" s="17" t="s">
        <v>209</v>
      </c>
      <c r="G305" s="17" t="s">
        <v>235</v>
      </c>
      <c r="H305" s="53">
        <v>175</v>
      </c>
      <c r="I305" s="32" t="s">
        <v>578</v>
      </c>
      <c r="J305" s="9">
        <v>0</v>
      </c>
      <c r="K305" s="9">
        <v>0</v>
      </c>
      <c r="L305" s="108">
        <v>10000</v>
      </c>
      <c r="M305" s="53" t="s">
        <v>470</v>
      </c>
      <c r="N305" s="53" t="s">
        <v>568</v>
      </c>
      <c r="O305" s="169" t="s">
        <v>1560</v>
      </c>
      <c r="P305" s="9" t="s">
        <v>1552</v>
      </c>
    </row>
    <row r="306" spans="1:16" s="11" customFormat="1" ht="36" customHeight="1">
      <c r="A306" s="23">
        <v>28</v>
      </c>
      <c r="B306" s="17" t="s">
        <v>814</v>
      </c>
      <c r="C306" s="17" t="s">
        <v>296</v>
      </c>
      <c r="D306" s="17" t="s">
        <v>815</v>
      </c>
      <c r="E306" s="17" t="s">
        <v>551</v>
      </c>
      <c r="F306" s="17" t="s">
        <v>209</v>
      </c>
      <c r="G306" s="17" t="s">
        <v>235</v>
      </c>
      <c r="H306" s="53">
        <v>176</v>
      </c>
      <c r="I306" s="32" t="s">
        <v>367</v>
      </c>
      <c r="J306" s="108">
        <v>15000</v>
      </c>
      <c r="K306" s="9">
        <v>0</v>
      </c>
      <c r="L306" s="9">
        <v>0</v>
      </c>
      <c r="M306" s="53" t="s">
        <v>569</v>
      </c>
      <c r="N306" s="53" t="s">
        <v>424</v>
      </c>
      <c r="O306" s="169" t="s">
        <v>1236</v>
      </c>
      <c r="P306" s="9" t="s">
        <v>1552</v>
      </c>
    </row>
    <row r="307" spans="1:16" s="11" customFormat="1" ht="36" customHeight="1">
      <c r="A307" s="23">
        <v>29</v>
      </c>
      <c r="B307" s="17" t="s">
        <v>812</v>
      </c>
      <c r="C307" s="17" t="s">
        <v>296</v>
      </c>
      <c r="D307" s="17" t="s">
        <v>813</v>
      </c>
      <c r="E307" s="17" t="s">
        <v>552</v>
      </c>
      <c r="F307" s="17" t="s">
        <v>209</v>
      </c>
      <c r="G307" s="17" t="s">
        <v>235</v>
      </c>
      <c r="H307" s="53">
        <v>151</v>
      </c>
      <c r="I307" s="32" t="s">
        <v>367</v>
      </c>
      <c r="J307" s="108">
        <v>15000</v>
      </c>
      <c r="K307" s="9">
        <v>0</v>
      </c>
      <c r="L307" s="9">
        <v>0</v>
      </c>
      <c r="M307" s="53" t="s">
        <v>569</v>
      </c>
      <c r="N307" s="53" t="s">
        <v>424</v>
      </c>
      <c r="O307" s="169" t="s">
        <v>1236</v>
      </c>
      <c r="P307" s="9" t="s">
        <v>1552</v>
      </c>
    </row>
    <row r="308" spans="1:16" s="11" customFormat="1" ht="52.15" customHeight="1">
      <c r="A308" s="23">
        <v>30</v>
      </c>
      <c r="B308" s="17" t="s">
        <v>809</v>
      </c>
      <c r="C308" s="17" t="s">
        <v>296</v>
      </c>
      <c r="D308" s="17" t="s">
        <v>811</v>
      </c>
      <c r="E308" s="17" t="s">
        <v>553</v>
      </c>
      <c r="F308" s="17" t="s">
        <v>209</v>
      </c>
      <c r="G308" s="17" t="s">
        <v>235</v>
      </c>
      <c r="H308" s="53">
        <v>86</v>
      </c>
      <c r="I308" s="17" t="s">
        <v>564</v>
      </c>
      <c r="J308" s="9">
        <v>0</v>
      </c>
      <c r="K308" s="9">
        <v>0</v>
      </c>
      <c r="L308" s="108">
        <v>10000</v>
      </c>
      <c r="M308" s="53" t="s">
        <v>476</v>
      </c>
      <c r="N308" s="53" t="s">
        <v>570</v>
      </c>
      <c r="O308" s="169" t="s">
        <v>1560</v>
      </c>
      <c r="P308" s="9" t="s">
        <v>1552</v>
      </c>
    </row>
    <row r="309" spans="1:16" s="11" customFormat="1" ht="54.6" customHeight="1">
      <c r="A309" s="23">
        <v>31</v>
      </c>
      <c r="B309" s="17" t="s">
        <v>809</v>
      </c>
      <c r="C309" s="17" t="s">
        <v>296</v>
      </c>
      <c r="D309" s="17" t="s">
        <v>810</v>
      </c>
      <c r="E309" s="17" t="s">
        <v>553</v>
      </c>
      <c r="F309" s="17" t="s">
        <v>209</v>
      </c>
      <c r="G309" s="17" t="s">
        <v>235</v>
      </c>
      <c r="H309" s="53">
        <v>86</v>
      </c>
      <c r="I309" s="17" t="s">
        <v>564</v>
      </c>
      <c r="J309" s="9">
        <v>0</v>
      </c>
      <c r="K309" s="9">
        <v>0</v>
      </c>
      <c r="L309" s="108">
        <v>10000</v>
      </c>
      <c r="M309" s="53" t="s">
        <v>476</v>
      </c>
      <c r="N309" s="53" t="s">
        <v>570</v>
      </c>
      <c r="O309" s="169" t="s">
        <v>1560</v>
      </c>
      <c r="P309" s="9" t="s">
        <v>1552</v>
      </c>
    </row>
    <row r="310" spans="1:16" s="11" customFormat="1" ht="36" customHeight="1">
      <c r="A310" s="23">
        <v>32</v>
      </c>
      <c r="B310" s="17" t="s">
        <v>807</v>
      </c>
      <c r="C310" s="17" t="s">
        <v>296</v>
      </c>
      <c r="D310" s="17" t="s">
        <v>808</v>
      </c>
      <c r="E310" s="17" t="s">
        <v>554</v>
      </c>
      <c r="F310" s="17" t="s">
        <v>209</v>
      </c>
      <c r="G310" s="17" t="s">
        <v>235</v>
      </c>
      <c r="H310" s="53">
        <v>100</v>
      </c>
      <c r="I310" s="32" t="s">
        <v>367</v>
      </c>
      <c r="J310" s="9">
        <v>0</v>
      </c>
      <c r="K310" s="108">
        <v>15000</v>
      </c>
      <c r="L310" s="9">
        <v>0</v>
      </c>
      <c r="M310" s="53" t="s">
        <v>476</v>
      </c>
      <c r="N310" s="53" t="s">
        <v>424</v>
      </c>
      <c r="O310" s="169" t="s">
        <v>1237</v>
      </c>
      <c r="P310" s="9" t="s">
        <v>1552</v>
      </c>
    </row>
    <row r="311" spans="1:16" s="11" customFormat="1" ht="36" customHeight="1">
      <c r="A311" s="23">
        <v>33</v>
      </c>
      <c r="B311" s="17" t="s">
        <v>805</v>
      </c>
      <c r="C311" s="17" t="s">
        <v>296</v>
      </c>
      <c r="D311" s="17" t="s">
        <v>806</v>
      </c>
      <c r="E311" s="17" t="s">
        <v>555</v>
      </c>
      <c r="F311" s="109" t="s">
        <v>220</v>
      </c>
      <c r="G311" s="17" t="s">
        <v>235</v>
      </c>
      <c r="H311" s="53">
        <v>56</v>
      </c>
      <c r="I311" s="32" t="s">
        <v>367</v>
      </c>
      <c r="J311" s="108">
        <v>1000</v>
      </c>
      <c r="K311" s="9">
        <v>0</v>
      </c>
      <c r="L311" s="9">
        <v>0</v>
      </c>
      <c r="M311" s="53" t="s">
        <v>476</v>
      </c>
      <c r="N311" s="53" t="s">
        <v>424</v>
      </c>
      <c r="O311" s="169" t="s">
        <v>1235</v>
      </c>
      <c r="P311" s="9" t="s">
        <v>1552</v>
      </c>
    </row>
    <row r="312" spans="1:16" s="11" customFormat="1" ht="36" customHeight="1">
      <c r="A312" s="23">
        <v>34</v>
      </c>
      <c r="B312" s="17" t="s">
        <v>803</v>
      </c>
      <c r="C312" s="17" t="s">
        <v>296</v>
      </c>
      <c r="D312" s="17" t="s">
        <v>804</v>
      </c>
      <c r="E312" s="17" t="s">
        <v>556</v>
      </c>
      <c r="F312" s="17" t="s">
        <v>209</v>
      </c>
      <c r="G312" s="17" t="s">
        <v>235</v>
      </c>
      <c r="H312" s="53">
        <v>60</v>
      </c>
      <c r="I312" s="32" t="s">
        <v>367</v>
      </c>
      <c r="J312" s="9">
        <v>0</v>
      </c>
      <c r="K312" s="108">
        <v>15000</v>
      </c>
      <c r="L312" s="9">
        <v>0</v>
      </c>
      <c r="M312" s="53" t="s">
        <v>476</v>
      </c>
      <c r="N312" s="53" t="s">
        <v>424</v>
      </c>
      <c r="O312" s="169" t="s">
        <v>1237</v>
      </c>
      <c r="P312" s="9" t="s">
        <v>1552</v>
      </c>
    </row>
    <row r="313" spans="1:16" s="11" customFormat="1" ht="45" customHeight="1">
      <c r="A313" s="23">
        <v>35</v>
      </c>
      <c r="B313" s="17" t="s">
        <v>800</v>
      </c>
      <c r="C313" s="17" t="s">
        <v>296</v>
      </c>
      <c r="D313" s="17" t="s">
        <v>802</v>
      </c>
      <c r="E313" s="17" t="s">
        <v>557</v>
      </c>
      <c r="F313" s="17" t="s">
        <v>209</v>
      </c>
      <c r="G313" s="17" t="s">
        <v>235</v>
      </c>
      <c r="H313" s="53">
        <v>130</v>
      </c>
      <c r="I313" s="32" t="s">
        <v>367</v>
      </c>
      <c r="J313" s="108">
        <v>15000</v>
      </c>
      <c r="K313" s="9">
        <v>0</v>
      </c>
      <c r="L313" s="9">
        <v>0</v>
      </c>
      <c r="M313" s="53" t="s">
        <v>476</v>
      </c>
      <c r="N313" s="53" t="s">
        <v>424</v>
      </c>
      <c r="O313" s="169" t="s">
        <v>1236</v>
      </c>
      <c r="P313" s="9" t="s">
        <v>1552</v>
      </c>
    </row>
    <row r="314" spans="1:16" s="11" customFormat="1" ht="36" customHeight="1">
      <c r="A314" s="23">
        <v>36</v>
      </c>
      <c r="B314" s="17" t="s">
        <v>800</v>
      </c>
      <c r="C314" s="17" t="s">
        <v>296</v>
      </c>
      <c r="D314" s="17" t="s">
        <v>801</v>
      </c>
      <c r="E314" s="17" t="s">
        <v>557</v>
      </c>
      <c r="F314" s="17" t="s">
        <v>209</v>
      </c>
      <c r="G314" s="17" t="s">
        <v>235</v>
      </c>
      <c r="H314" s="53">
        <v>130</v>
      </c>
      <c r="I314" s="32" t="s">
        <v>367</v>
      </c>
      <c r="J314" s="108">
        <v>15000</v>
      </c>
      <c r="K314" s="9">
        <v>0</v>
      </c>
      <c r="L314" s="9">
        <v>0</v>
      </c>
      <c r="M314" s="53" t="s">
        <v>476</v>
      </c>
      <c r="N314" s="53" t="s">
        <v>424</v>
      </c>
      <c r="O314" s="169" t="s">
        <v>1236</v>
      </c>
      <c r="P314" s="9" t="s">
        <v>1552</v>
      </c>
    </row>
    <row r="315" spans="1:16" s="11" customFormat="1" ht="85.5" customHeight="1">
      <c r="A315" s="23">
        <v>37</v>
      </c>
      <c r="B315" s="17" t="s">
        <v>828</v>
      </c>
      <c r="C315" s="17" t="s">
        <v>296</v>
      </c>
      <c r="D315" s="17" t="s">
        <v>829</v>
      </c>
      <c r="E315" s="17" t="s">
        <v>558</v>
      </c>
      <c r="F315" s="109" t="s">
        <v>559</v>
      </c>
      <c r="G315" s="17" t="s">
        <v>235</v>
      </c>
      <c r="H315" s="53">
        <v>80</v>
      </c>
      <c r="I315" s="17" t="s">
        <v>565</v>
      </c>
      <c r="J315" s="9">
        <v>1000</v>
      </c>
      <c r="K315" s="108">
        <v>0</v>
      </c>
      <c r="L315" s="9">
        <v>0</v>
      </c>
      <c r="M315" s="53" t="s">
        <v>476</v>
      </c>
      <c r="N315" s="53" t="s">
        <v>424</v>
      </c>
      <c r="O315" s="169" t="s">
        <v>1237</v>
      </c>
      <c r="P315" s="9" t="s">
        <v>1552</v>
      </c>
    </row>
    <row r="316" spans="1:16" s="11" customFormat="1" ht="36" customHeight="1">
      <c r="A316" s="23">
        <v>38</v>
      </c>
      <c r="B316" s="17" t="s">
        <v>830</v>
      </c>
      <c r="C316" s="17" t="s">
        <v>296</v>
      </c>
      <c r="D316" s="17" t="s">
        <v>831</v>
      </c>
      <c r="E316" s="17" t="s">
        <v>560</v>
      </c>
      <c r="F316" s="17" t="s">
        <v>209</v>
      </c>
      <c r="G316" s="17" t="s">
        <v>235</v>
      </c>
      <c r="H316" s="53">
        <v>385</v>
      </c>
      <c r="I316" s="17" t="s">
        <v>566</v>
      </c>
      <c r="J316" s="9">
        <v>0</v>
      </c>
      <c r="K316" s="9">
        <v>0</v>
      </c>
      <c r="L316" s="108">
        <v>10000</v>
      </c>
      <c r="M316" s="53" t="s">
        <v>571</v>
      </c>
      <c r="N316" s="53" t="s">
        <v>572</v>
      </c>
      <c r="O316" s="169" t="s">
        <v>1560</v>
      </c>
      <c r="P316" s="9" t="s">
        <v>1552</v>
      </c>
    </row>
    <row r="317" spans="1:16" s="11" customFormat="1" ht="49.5" customHeight="1">
      <c r="A317" s="23">
        <v>39</v>
      </c>
      <c r="B317" s="17" t="s">
        <v>830</v>
      </c>
      <c r="C317" s="17" t="s">
        <v>296</v>
      </c>
      <c r="D317" s="17" t="s">
        <v>832</v>
      </c>
      <c r="E317" s="17" t="s">
        <v>560</v>
      </c>
      <c r="F317" s="17" t="s">
        <v>209</v>
      </c>
      <c r="G317" s="17" t="s">
        <v>235</v>
      </c>
      <c r="H317" s="53">
        <v>385</v>
      </c>
      <c r="I317" s="17" t="s">
        <v>566</v>
      </c>
      <c r="J317" s="9">
        <v>0</v>
      </c>
      <c r="K317" s="9">
        <v>0</v>
      </c>
      <c r="L317" s="108">
        <v>10000</v>
      </c>
      <c r="M317" s="53" t="s">
        <v>571</v>
      </c>
      <c r="N317" s="53" t="s">
        <v>572</v>
      </c>
      <c r="O317" s="169" t="s">
        <v>1560</v>
      </c>
      <c r="P317" s="9" t="s">
        <v>1552</v>
      </c>
    </row>
    <row r="318" spans="1:16" s="11" customFormat="1" ht="45" customHeight="1">
      <c r="A318" s="23">
        <v>40</v>
      </c>
      <c r="B318" s="17" t="s">
        <v>833</v>
      </c>
      <c r="C318" s="17" t="s">
        <v>296</v>
      </c>
      <c r="D318" s="17" t="s">
        <v>834</v>
      </c>
      <c r="E318" s="17" t="s">
        <v>561</v>
      </c>
      <c r="F318" s="17" t="s">
        <v>209</v>
      </c>
      <c r="G318" s="17" t="s">
        <v>235</v>
      </c>
      <c r="H318" s="53">
        <v>240</v>
      </c>
      <c r="I318" s="32" t="s">
        <v>367</v>
      </c>
      <c r="J318" s="9">
        <v>0</v>
      </c>
      <c r="K318" s="9">
        <v>0</v>
      </c>
      <c r="L318" s="108">
        <v>10000</v>
      </c>
      <c r="M318" s="53" t="s">
        <v>469</v>
      </c>
      <c r="N318" s="53" t="s">
        <v>568</v>
      </c>
      <c r="O318" s="169" t="s">
        <v>1560</v>
      </c>
      <c r="P318" s="9" t="s">
        <v>1552</v>
      </c>
    </row>
    <row r="319" spans="1:16" s="11" customFormat="1" ht="36" customHeight="1">
      <c r="A319" s="23">
        <v>41</v>
      </c>
      <c r="B319" s="17" t="s">
        <v>835</v>
      </c>
      <c r="C319" s="17" t="s">
        <v>296</v>
      </c>
      <c r="D319" s="17" t="s">
        <v>836</v>
      </c>
      <c r="E319" s="17" t="s">
        <v>278</v>
      </c>
      <c r="F319" s="109" t="s">
        <v>220</v>
      </c>
      <c r="G319" s="17" t="s">
        <v>235</v>
      </c>
      <c r="H319" s="53">
        <v>230</v>
      </c>
      <c r="I319" s="32" t="s">
        <v>367</v>
      </c>
      <c r="J319" s="108">
        <v>1000</v>
      </c>
      <c r="K319" s="9">
        <v>0</v>
      </c>
      <c r="L319" s="9">
        <v>0</v>
      </c>
      <c r="M319" s="53" t="s">
        <v>476</v>
      </c>
      <c r="N319" s="53" t="s">
        <v>424</v>
      </c>
      <c r="O319" s="169" t="s">
        <v>1236</v>
      </c>
      <c r="P319" s="9" t="s">
        <v>1552</v>
      </c>
    </row>
    <row r="320" spans="1:16" s="11" customFormat="1" ht="43.15" customHeight="1">
      <c r="A320" s="23">
        <v>42</v>
      </c>
      <c r="B320" s="17" t="s">
        <v>837</v>
      </c>
      <c r="C320" s="17" t="s">
        <v>296</v>
      </c>
      <c r="D320" s="17" t="s">
        <v>838</v>
      </c>
      <c r="E320" s="17" t="s">
        <v>156</v>
      </c>
      <c r="F320" s="17" t="s">
        <v>210</v>
      </c>
      <c r="G320" s="17" t="s">
        <v>235</v>
      </c>
      <c r="H320" s="53">
        <v>105</v>
      </c>
      <c r="I320" s="32" t="s">
        <v>367</v>
      </c>
      <c r="J320" s="9">
        <v>0</v>
      </c>
      <c r="K320" s="9">
        <v>0</v>
      </c>
      <c r="L320" s="108">
        <v>10000</v>
      </c>
      <c r="M320" s="60" t="s">
        <v>478</v>
      </c>
      <c r="N320" s="53" t="s">
        <v>593</v>
      </c>
      <c r="O320" s="169" t="s">
        <v>1560</v>
      </c>
      <c r="P320" s="9" t="s">
        <v>1552</v>
      </c>
    </row>
    <row r="321" spans="1:16" s="11" customFormat="1" ht="44.25" customHeight="1">
      <c r="A321" s="23">
        <v>43</v>
      </c>
      <c r="B321" s="17" t="s">
        <v>839</v>
      </c>
      <c r="C321" s="17" t="s">
        <v>296</v>
      </c>
      <c r="D321" s="17" t="s">
        <v>840</v>
      </c>
      <c r="E321" s="17" t="s">
        <v>372</v>
      </c>
      <c r="F321" s="17" t="s">
        <v>209</v>
      </c>
      <c r="G321" s="17" t="s">
        <v>235</v>
      </c>
      <c r="H321" s="53">
        <v>180</v>
      </c>
      <c r="I321" s="32" t="s">
        <v>367</v>
      </c>
      <c r="J321" s="9">
        <v>0</v>
      </c>
      <c r="K321" s="108">
        <v>15000</v>
      </c>
      <c r="L321" s="9">
        <v>0</v>
      </c>
      <c r="M321" s="53" t="s">
        <v>476</v>
      </c>
      <c r="N321" s="53" t="s">
        <v>424</v>
      </c>
      <c r="O321" s="169" t="s">
        <v>1237</v>
      </c>
      <c r="P321" s="9" t="s">
        <v>1552</v>
      </c>
    </row>
    <row r="322" spans="1:16" s="11" customFormat="1" ht="48.75" customHeight="1">
      <c r="A322" s="23">
        <v>44</v>
      </c>
      <c r="B322" s="17" t="s">
        <v>841</v>
      </c>
      <c r="C322" s="17" t="s">
        <v>296</v>
      </c>
      <c r="D322" s="17" t="s">
        <v>842</v>
      </c>
      <c r="E322" s="17" t="s">
        <v>562</v>
      </c>
      <c r="F322" s="17" t="s">
        <v>209</v>
      </c>
      <c r="G322" s="17" t="s">
        <v>235</v>
      </c>
      <c r="H322" s="53">
        <v>160</v>
      </c>
      <c r="I322" s="32" t="s">
        <v>578</v>
      </c>
      <c r="J322" s="9">
        <v>0</v>
      </c>
      <c r="K322" s="9">
        <v>0</v>
      </c>
      <c r="L322" s="108">
        <v>10000</v>
      </c>
      <c r="M322" s="53" t="s">
        <v>476</v>
      </c>
      <c r="N322" s="53" t="s">
        <v>573</v>
      </c>
      <c r="O322" s="169" t="s">
        <v>1560</v>
      </c>
      <c r="P322" s="9" t="s">
        <v>1552</v>
      </c>
    </row>
    <row r="323" spans="1:16" s="11" customFormat="1" ht="45" customHeight="1">
      <c r="A323" s="23">
        <v>45</v>
      </c>
      <c r="B323" s="17" t="s">
        <v>841</v>
      </c>
      <c r="C323" s="17" t="s">
        <v>296</v>
      </c>
      <c r="D323" s="17" t="s">
        <v>843</v>
      </c>
      <c r="E323" s="17" t="s">
        <v>562</v>
      </c>
      <c r="F323" s="17" t="s">
        <v>209</v>
      </c>
      <c r="G323" s="17" t="s">
        <v>235</v>
      </c>
      <c r="H323" s="53">
        <v>160</v>
      </c>
      <c r="I323" s="32" t="s">
        <v>578</v>
      </c>
      <c r="J323" s="108">
        <v>15000</v>
      </c>
      <c r="K323" s="9">
        <v>0</v>
      </c>
      <c r="L323" s="9">
        <v>0</v>
      </c>
      <c r="M323" s="53" t="s">
        <v>476</v>
      </c>
      <c r="N323" s="53" t="s">
        <v>424</v>
      </c>
      <c r="O323" s="169" t="s">
        <v>1235</v>
      </c>
      <c r="P323" s="9" t="s">
        <v>1552</v>
      </c>
    </row>
    <row r="324" spans="1:16" s="11" customFormat="1" ht="36" customHeight="1">
      <c r="A324" s="23">
        <v>46</v>
      </c>
      <c r="B324" s="17" t="s">
        <v>844</v>
      </c>
      <c r="C324" s="17" t="s">
        <v>296</v>
      </c>
      <c r="D324" s="17" t="s">
        <v>845</v>
      </c>
      <c r="E324" s="17" t="s">
        <v>563</v>
      </c>
      <c r="F324" s="17" t="s">
        <v>210</v>
      </c>
      <c r="G324" s="17" t="s">
        <v>235</v>
      </c>
      <c r="H324" s="53">
        <v>90</v>
      </c>
      <c r="I324" s="32" t="s">
        <v>578</v>
      </c>
      <c r="J324" s="9">
        <v>0</v>
      </c>
      <c r="K324" s="9">
        <v>0</v>
      </c>
      <c r="L324" s="108">
        <v>10000</v>
      </c>
      <c r="M324" s="60" t="s">
        <v>478</v>
      </c>
      <c r="N324" s="53" t="s">
        <v>574</v>
      </c>
      <c r="O324" s="169" t="s">
        <v>1560</v>
      </c>
      <c r="P324" s="9" t="s">
        <v>1552</v>
      </c>
    </row>
    <row r="325" spans="1:16" ht="33.75" customHeight="1">
      <c r="A325" s="25"/>
      <c r="B325" s="202" t="s">
        <v>321</v>
      </c>
      <c r="C325" s="203"/>
      <c r="D325" s="203"/>
      <c r="E325" s="203"/>
      <c r="F325" s="203"/>
      <c r="G325" s="204"/>
      <c r="H325" s="86"/>
      <c r="I325" s="40"/>
      <c r="J325" s="43">
        <f>SUM(J326:J330)</f>
        <v>35000</v>
      </c>
      <c r="K325" s="43">
        <f t="shared" ref="K325:L325" si="22">SUM(K326:K330)</f>
        <v>17000</v>
      </c>
      <c r="L325" s="43">
        <f t="shared" si="22"/>
        <v>17000</v>
      </c>
      <c r="M325" s="40"/>
      <c r="N325" s="40"/>
      <c r="O325" s="43"/>
      <c r="P325" s="43"/>
    </row>
    <row r="326" spans="1:16" s="14" customFormat="1" ht="32.25" customHeight="1">
      <c r="A326" s="23">
        <v>1</v>
      </c>
      <c r="B326" s="7" t="s">
        <v>846</v>
      </c>
      <c r="C326" s="7" t="s">
        <v>296</v>
      </c>
      <c r="D326" s="7" t="s">
        <v>1281</v>
      </c>
      <c r="E326" s="8" t="s">
        <v>197</v>
      </c>
      <c r="F326" s="7" t="s">
        <v>210</v>
      </c>
      <c r="G326" s="17" t="s">
        <v>235</v>
      </c>
      <c r="H326" s="32" t="s">
        <v>523</v>
      </c>
      <c r="I326" s="17" t="s">
        <v>367</v>
      </c>
      <c r="J326" s="106">
        <v>17000</v>
      </c>
      <c r="K326" s="9">
        <v>0</v>
      </c>
      <c r="L326" s="9">
        <v>0</v>
      </c>
      <c r="M326" s="60" t="s">
        <v>579</v>
      </c>
      <c r="N326" s="53" t="s">
        <v>424</v>
      </c>
      <c r="O326" s="169" t="s">
        <v>1235</v>
      </c>
      <c r="P326" s="9" t="s">
        <v>1552</v>
      </c>
    </row>
    <row r="327" spans="1:16" s="14" customFormat="1" ht="93" customHeight="1">
      <c r="A327" s="23">
        <v>2</v>
      </c>
      <c r="B327" s="7" t="s">
        <v>594</v>
      </c>
      <c r="C327" s="7" t="s">
        <v>296</v>
      </c>
      <c r="D327" s="79" t="s">
        <v>1282</v>
      </c>
      <c r="E327" s="8" t="s">
        <v>249</v>
      </c>
      <c r="F327" s="7" t="s">
        <v>209</v>
      </c>
      <c r="G327" s="17" t="s">
        <v>235</v>
      </c>
      <c r="H327" s="32" t="s">
        <v>595</v>
      </c>
      <c r="I327" s="17" t="s">
        <v>597</v>
      </c>
      <c r="J327" s="9">
        <v>0</v>
      </c>
      <c r="K327" s="106">
        <v>17000</v>
      </c>
      <c r="L327" s="9">
        <v>0</v>
      </c>
      <c r="M327" s="17" t="s">
        <v>599</v>
      </c>
      <c r="N327" s="53" t="s">
        <v>424</v>
      </c>
      <c r="O327" s="169" t="s">
        <v>1237</v>
      </c>
      <c r="P327" s="9" t="s">
        <v>1552</v>
      </c>
    </row>
    <row r="328" spans="1:16" s="14" customFormat="1" ht="44.25" customHeight="1">
      <c r="A328" s="23">
        <v>3</v>
      </c>
      <c r="B328" s="7" t="s">
        <v>847</v>
      </c>
      <c r="C328" s="7" t="s">
        <v>296</v>
      </c>
      <c r="D328" s="7" t="s">
        <v>1283</v>
      </c>
      <c r="E328" s="8" t="s">
        <v>1047</v>
      </c>
      <c r="F328" s="110" t="s">
        <v>220</v>
      </c>
      <c r="G328" s="17" t="s">
        <v>235</v>
      </c>
      <c r="H328" s="32" t="s">
        <v>596</v>
      </c>
      <c r="I328" s="17" t="s">
        <v>598</v>
      </c>
      <c r="J328" s="106">
        <v>1000</v>
      </c>
      <c r="K328" s="9">
        <v>0</v>
      </c>
      <c r="L328" s="9">
        <v>0</v>
      </c>
      <c r="M328" s="17" t="s">
        <v>600</v>
      </c>
      <c r="N328" s="53" t="s">
        <v>425</v>
      </c>
      <c r="O328" s="169" t="s">
        <v>1236</v>
      </c>
      <c r="P328" s="9" t="s">
        <v>1552</v>
      </c>
    </row>
    <row r="329" spans="1:16" s="14" customFormat="1" ht="42" customHeight="1">
      <c r="A329" s="23">
        <v>4</v>
      </c>
      <c r="B329" s="17" t="s">
        <v>846</v>
      </c>
      <c r="C329" s="17" t="s">
        <v>297</v>
      </c>
      <c r="D329" s="17" t="s">
        <v>1284</v>
      </c>
      <c r="E329" s="9" t="s">
        <v>174</v>
      </c>
      <c r="F329" s="17" t="s">
        <v>209</v>
      </c>
      <c r="G329" s="17" t="s">
        <v>235</v>
      </c>
      <c r="H329" s="32" t="s">
        <v>524</v>
      </c>
      <c r="I329" s="17" t="s">
        <v>420</v>
      </c>
      <c r="J329" s="106">
        <v>17000</v>
      </c>
      <c r="K329" s="9">
        <v>0</v>
      </c>
      <c r="L329" s="9">
        <v>0</v>
      </c>
      <c r="M329" s="60" t="s">
        <v>579</v>
      </c>
      <c r="N329" s="53" t="s">
        <v>424</v>
      </c>
      <c r="O329" s="169" t="s">
        <v>1236</v>
      </c>
      <c r="P329" s="9" t="s">
        <v>1552</v>
      </c>
    </row>
    <row r="330" spans="1:16" s="14" customFormat="1" ht="52.5" customHeight="1">
      <c r="A330" s="23">
        <v>5</v>
      </c>
      <c r="B330" s="7" t="s">
        <v>256</v>
      </c>
      <c r="C330" s="7" t="s">
        <v>296</v>
      </c>
      <c r="D330" s="79" t="s">
        <v>1306</v>
      </c>
      <c r="E330" s="8" t="s">
        <v>257</v>
      </c>
      <c r="F330" s="7" t="s">
        <v>209</v>
      </c>
      <c r="G330" s="17" t="s">
        <v>235</v>
      </c>
      <c r="H330" s="32" t="s">
        <v>525</v>
      </c>
      <c r="I330" s="17" t="s">
        <v>848</v>
      </c>
      <c r="J330" s="9">
        <v>0</v>
      </c>
      <c r="K330" s="9">
        <v>0</v>
      </c>
      <c r="L330" s="106">
        <v>17000</v>
      </c>
      <c r="M330" s="60" t="s">
        <v>579</v>
      </c>
      <c r="N330" s="53" t="s">
        <v>425</v>
      </c>
      <c r="O330" s="169" t="s">
        <v>1560</v>
      </c>
      <c r="P330" s="9" t="s">
        <v>1552</v>
      </c>
    </row>
    <row r="331" spans="1:16" ht="30.75" customHeight="1">
      <c r="A331" s="186"/>
      <c r="B331" s="208" t="s">
        <v>322</v>
      </c>
      <c r="C331" s="209"/>
      <c r="D331" s="209"/>
      <c r="E331" s="209"/>
      <c r="F331" s="209"/>
      <c r="G331" s="210"/>
      <c r="H331" s="87"/>
      <c r="I331" s="153"/>
      <c r="J331" s="153">
        <f>SUM(J332:J350)</f>
        <v>0</v>
      </c>
      <c r="K331" s="153">
        <f t="shared" ref="K331:L331" si="23">SUM(K332:K350)</f>
        <v>0</v>
      </c>
      <c r="L331" s="191">
        <f t="shared" si="23"/>
        <v>0</v>
      </c>
      <c r="M331" s="153"/>
      <c r="N331" s="153"/>
      <c r="O331" s="44"/>
      <c r="P331" s="44"/>
    </row>
    <row r="332" spans="1:16" ht="51.6" customHeight="1">
      <c r="A332" s="186">
        <v>1</v>
      </c>
      <c r="B332" s="18" t="s">
        <v>355</v>
      </c>
      <c r="C332" s="7" t="s">
        <v>296</v>
      </c>
      <c r="D332" s="79" t="s">
        <v>1285</v>
      </c>
      <c r="E332" s="79" t="s">
        <v>1286</v>
      </c>
      <c r="F332" s="79" t="s">
        <v>210</v>
      </c>
      <c r="G332" s="79" t="s">
        <v>351</v>
      </c>
      <c r="H332" s="65" t="s">
        <v>1548</v>
      </c>
      <c r="I332" s="65" t="s">
        <v>402</v>
      </c>
      <c r="J332" s="140">
        <v>0</v>
      </c>
      <c r="K332" s="140">
        <v>0</v>
      </c>
      <c r="L332" s="140">
        <v>0</v>
      </c>
      <c r="M332" s="77" t="s">
        <v>469</v>
      </c>
      <c r="N332" s="53" t="s">
        <v>425</v>
      </c>
      <c r="O332" s="169" t="s">
        <v>1560</v>
      </c>
      <c r="P332" s="9" t="s">
        <v>1552</v>
      </c>
    </row>
    <row r="333" spans="1:16" ht="37.15" customHeight="1">
      <c r="A333" s="187">
        <v>2</v>
      </c>
      <c r="B333" s="17" t="s">
        <v>1287</v>
      </c>
      <c r="C333" s="7" t="s">
        <v>296</v>
      </c>
      <c r="D333" s="79" t="s">
        <v>1288</v>
      </c>
      <c r="E333" s="79" t="s">
        <v>1286</v>
      </c>
      <c r="F333" s="79" t="s">
        <v>210</v>
      </c>
      <c r="G333" s="79" t="s">
        <v>351</v>
      </c>
      <c r="H333" s="65" t="s">
        <v>1548</v>
      </c>
      <c r="I333" s="65" t="s">
        <v>402</v>
      </c>
      <c r="J333" s="65" t="s">
        <v>1548</v>
      </c>
      <c r="K333" s="65" t="s">
        <v>1548</v>
      </c>
      <c r="L333" s="116"/>
      <c r="M333" s="77" t="s">
        <v>469</v>
      </c>
      <c r="N333" s="53" t="s">
        <v>425</v>
      </c>
      <c r="O333" s="169" t="s">
        <v>1560</v>
      </c>
      <c r="P333" s="9" t="s">
        <v>1552</v>
      </c>
    </row>
    <row r="334" spans="1:16" ht="30.75" customHeight="1">
      <c r="A334" s="186">
        <v>3</v>
      </c>
      <c r="B334" s="17" t="s">
        <v>1287</v>
      </c>
      <c r="C334" s="7" t="s">
        <v>296</v>
      </c>
      <c r="D334" s="79" t="s">
        <v>1289</v>
      </c>
      <c r="E334" s="79" t="s">
        <v>1286</v>
      </c>
      <c r="F334" s="79" t="s">
        <v>210</v>
      </c>
      <c r="G334" s="79" t="s">
        <v>351</v>
      </c>
      <c r="H334" s="65" t="s">
        <v>1548</v>
      </c>
      <c r="I334" s="65" t="s">
        <v>402</v>
      </c>
      <c r="J334" s="65" t="s">
        <v>1548</v>
      </c>
      <c r="K334" s="65" t="s">
        <v>1548</v>
      </c>
      <c r="L334" s="65" t="s">
        <v>1548</v>
      </c>
      <c r="M334" s="77" t="s">
        <v>469</v>
      </c>
      <c r="N334" s="53" t="s">
        <v>425</v>
      </c>
      <c r="O334" s="169" t="s">
        <v>1560</v>
      </c>
      <c r="P334" s="9" t="s">
        <v>1552</v>
      </c>
    </row>
    <row r="335" spans="1:16" ht="30.75" customHeight="1">
      <c r="A335" s="187">
        <v>4</v>
      </c>
      <c r="B335" s="17" t="s">
        <v>1287</v>
      </c>
      <c r="C335" s="7" t="s">
        <v>296</v>
      </c>
      <c r="D335" s="79" t="s">
        <v>1290</v>
      </c>
      <c r="E335" s="79" t="s">
        <v>1286</v>
      </c>
      <c r="F335" s="79" t="s">
        <v>210</v>
      </c>
      <c r="G335" s="79" t="s">
        <v>351</v>
      </c>
      <c r="H335" s="65" t="s">
        <v>1548</v>
      </c>
      <c r="I335" s="65" t="s">
        <v>402</v>
      </c>
      <c r="J335" s="65" t="s">
        <v>1548</v>
      </c>
      <c r="K335" s="65" t="s">
        <v>1548</v>
      </c>
      <c r="L335" s="65" t="s">
        <v>1548</v>
      </c>
      <c r="M335" s="77" t="s">
        <v>469</v>
      </c>
      <c r="N335" s="53" t="s">
        <v>425</v>
      </c>
      <c r="O335" s="169" t="s">
        <v>1560</v>
      </c>
      <c r="P335" s="9" t="s">
        <v>1552</v>
      </c>
    </row>
    <row r="336" spans="1:16" ht="30.75" customHeight="1">
      <c r="A336" s="186">
        <v>5</v>
      </c>
      <c r="B336" s="17" t="s">
        <v>1287</v>
      </c>
      <c r="C336" s="7" t="s">
        <v>296</v>
      </c>
      <c r="D336" s="79" t="s">
        <v>1291</v>
      </c>
      <c r="E336" s="79" t="s">
        <v>1286</v>
      </c>
      <c r="F336" s="79" t="s">
        <v>210</v>
      </c>
      <c r="G336" s="79" t="s">
        <v>351</v>
      </c>
      <c r="H336" s="65" t="s">
        <v>1548</v>
      </c>
      <c r="I336" s="65" t="s">
        <v>402</v>
      </c>
      <c r="J336" s="65" t="s">
        <v>1548</v>
      </c>
      <c r="K336" s="65" t="s">
        <v>1548</v>
      </c>
      <c r="L336" s="65" t="s">
        <v>1548</v>
      </c>
      <c r="M336" s="77" t="s">
        <v>469</v>
      </c>
      <c r="N336" s="53" t="s">
        <v>425</v>
      </c>
      <c r="O336" s="169" t="s">
        <v>1560</v>
      </c>
      <c r="P336" s="9" t="s">
        <v>1552</v>
      </c>
    </row>
    <row r="337" spans="1:16" ht="30.75" customHeight="1">
      <c r="A337" s="187">
        <v>6</v>
      </c>
      <c r="B337" s="17" t="s">
        <v>1287</v>
      </c>
      <c r="C337" s="7" t="s">
        <v>296</v>
      </c>
      <c r="D337" s="79" t="s">
        <v>1292</v>
      </c>
      <c r="E337" s="79" t="s">
        <v>1286</v>
      </c>
      <c r="F337" s="79" t="s">
        <v>210</v>
      </c>
      <c r="G337" s="79" t="s">
        <v>351</v>
      </c>
      <c r="H337" s="65" t="s">
        <v>1548</v>
      </c>
      <c r="I337" s="65" t="s">
        <v>402</v>
      </c>
      <c r="J337" s="65" t="s">
        <v>1548</v>
      </c>
      <c r="K337" s="65" t="s">
        <v>1548</v>
      </c>
      <c r="L337" s="65" t="s">
        <v>1548</v>
      </c>
      <c r="M337" s="77" t="s">
        <v>469</v>
      </c>
      <c r="N337" s="53" t="s">
        <v>425</v>
      </c>
      <c r="O337" s="169" t="s">
        <v>1560</v>
      </c>
      <c r="P337" s="9" t="s">
        <v>1552</v>
      </c>
    </row>
    <row r="338" spans="1:16" ht="30.75" customHeight="1">
      <c r="A338" s="186">
        <v>7</v>
      </c>
      <c r="B338" s="17" t="s">
        <v>1287</v>
      </c>
      <c r="C338" s="7" t="s">
        <v>296</v>
      </c>
      <c r="D338" s="79" t="s">
        <v>1293</v>
      </c>
      <c r="E338" s="79" t="s">
        <v>1286</v>
      </c>
      <c r="F338" s="79" t="s">
        <v>210</v>
      </c>
      <c r="G338" s="79" t="s">
        <v>351</v>
      </c>
      <c r="H338" s="65" t="s">
        <v>1548</v>
      </c>
      <c r="I338" s="65" t="s">
        <v>402</v>
      </c>
      <c r="J338" s="65" t="s">
        <v>1548</v>
      </c>
      <c r="K338" s="65" t="s">
        <v>1548</v>
      </c>
      <c r="L338" s="65" t="s">
        <v>1548</v>
      </c>
      <c r="M338" s="77" t="s">
        <v>469</v>
      </c>
      <c r="N338" s="53" t="s">
        <v>425</v>
      </c>
      <c r="O338" s="169" t="s">
        <v>1560</v>
      </c>
      <c r="P338" s="9" t="s">
        <v>1552</v>
      </c>
    </row>
    <row r="339" spans="1:16" ht="30.75" customHeight="1">
      <c r="A339" s="187">
        <v>8</v>
      </c>
      <c r="B339" s="17" t="s">
        <v>1287</v>
      </c>
      <c r="C339" s="7" t="s">
        <v>296</v>
      </c>
      <c r="D339" s="79" t="s">
        <v>1294</v>
      </c>
      <c r="E339" s="79" t="s">
        <v>1286</v>
      </c>
      <c r="F339" s="79" t="s">
        <v>210</v>
      </c>
      <c r="G339" s="79" t="s">
        <v>351</v>
      </c>
      <c r="H339" s="65" t="s">
        <v>1548</v>
      </c>
      <c r="I339" s="65" t="s">
        <v>402</v>
      </c>
      <c r="J339" s="65" t="s">
        <v>1548</v>
      </c>
      <c r="K339" s="65" t="s">
        <v>1548</v>
      </c>
      <c r="L339" s="65" t="s">
        <v>1548</v>
      </c>
      <c r="M339" s="77" t="s">
        <v>469</v>
      </c>
      <c r="N339" s="53" t="s">
        <v>425</v>
      </c>
      <c r="O339" s="169" t="s">
        <v>1560</v>
      </c>
      <c r="P339" s="9" t="s">
        <v>1552</v>
      </c>
    </row>
    <row r="340" spans="1:16" ht="30.75" customHeight="1">
      <c r="A340" s="186">
        <v>9</v>
      </c>
      <c r="B340" s="17" t="s">
        <v>1287</v>
      </c>
      <c r="C340" s="7" t="s">
        <v>296</v>
      </c>
      <c r="D340" s="79" t="s">
        <v>1295</v>
      </c>
      <c r="E340" s="79" t="s">
        <v>1286</v>
      </c>
      <c r="F340" s="79" t="s">
        <v>210</v>
      </c>
      <c r="G340" s="79" t="s">
        <v>351</v>
      </c>
      <c r="H340" s="65" t="s">
        <v>1548</v>
      </c>
      <c r="I340" s="65" t="s">
        <v>402</v>
      </c>
      <c r="J340" s="65" t="s">
        <v>1548</v>
      </c>
      <c r="K340" s="65" t="s">
        <v>1548</v>
      </c>
      <c r="L340" s="65" t="s">
        <v>1548</v>
      </c>
      <c r="M340" s="77" t="s">
        <v>469</v>
      </c>
      <c r="N340" s="53" t="s">
        <v>425</v>
      </c>
      <c r="O340" s="169" t="s">
        <v>1560</v>
      </c>
      <c r="P340" s="9" t="s">
        <v>1552</v>
      </c>
    </row>
    <row r="341" spans="1:16" ht="30.75" customHeight="1">
      <c r="A341" s="187">
        <v>10</v>
      </c>
      <c r="B341" s="17" t="s">
        <v>1287</v>
      </c>
      <c r="C341" s="7" t="s">
        <v>296</v>
      </c>
      <c r="D341" s="79" t="s">
        <v>1296</v>
      </c>
      <c r="E341" s="79" t="s">
        <v>1286</v>
      </c>
      <c r="F341" s="79" t="s">
        <v>210</v>
      </c>
      <c r="G341" s="79" t="s">
        <v>351</v>
      </c>
      <c r="H341" s="65" t="s">
        <v>1548</v>
      </c>
      <c r="I341" s="65" t="s">
        <v>402</v>
      </c>
      <c r="J341" s="65" t="s">
        <v>1548</v>
      </c>
      <c r="K341" s="65" t="s">
        <v>1548</v>
      </c>
      <c r="L341" s="65" t="s">
        <v>1548</v>
      </c>
      <c r="M341" s="77" t="s">
        <v>469</v>
      </c>
      <c r="N341" s="53" t="s">
        <v>425</v>
      </c>
      <c r="O341" s="169" t="s">
        <v>1560</v>
      </c>
      <c r="P341" s="9" t="s">
        <v>1552</v>
      </c>
    </row>
    <row r="342" spans="1:16" ht="30.75" customHeight="1">
      <c r="A342" s="186">
        <v>11</v>
      </c>
      <c r="B342" s="17" t="s">
        <v>1287</v>
      </c>
      <c r="C342" s="7" t="s">
        <v>296</v>
      </c>
      <c r="D342" s="79" t="s">
        <v>1297</v>
      </c>
      <c r="E342" s="79" t="s">
        <v>1286</v>
      </c>
      <c r="F342" s="79" t="s">
        <v>210</v>
      </c>
      <c r="G342" s="79" t="s">
        <v>351</v>
      </c>
      <c r="H342" s="65" t="s">
        <v>1548</v>
      </c>
      <c r="I342" s="65" t="s">
        <v>402</v>
      </c>
      <c r="J342" s="65" t="s">
        <v>1548</v>
      </c>
      <c r="K342" s="65" t="s">
        <v>1548</v>
      </c>
      <c r="L342" s="65" t="s">
        <v>1548</v>
      </c>
      <c r="M342" s="77" t="s">
        <v>469</v>
      </c>
      <c r="N342" s="53" t="s">
        <v>425</v>
      </c>
      <c r="O342" s="169" t="s">
        <v>1560</v>
      </c>
      <c r="P342" s="9" t="s">
        <v>1552</v>
      </c>
    </row>
    <row r="343" spans="1:16" ht="30.75" customHeight="1">
      <c r="A343" s="187">
        <v>12</v>
      </c>
      <c r="B343" s="17" t="s">
        <v>1287</v>
      </c>
      <c r="C343" s="7" t="s">
        <v>296</v>
      </c>
      <c r="D343" s="79" t="s">
        <v>1298</v>
      </c>
      <c r="E343" s="79" t="s">
        <v>1286</v>
      </c>
      <c r="F343" s="79" t="s">
        <v>210</v>
      </c>
      <c r="G343" s="79" t="s">
        <v>351</v>
      </c>
      <c r="H343" s="65" t="s">
        <v>1548</v>
      </c>
      <c r="I343" s="65" t="s">
        <v>402</v>
      </c>
      <c r="J343" s="65" t="s">
        <v>1548</v>
      </c>
      <c r="K343" s="65" t="s">
        <v>1548</v>
      </c>
      <c r="L343" s="65" t="s">
        <v>1548</v>
      </c>
      <c r="M343" s="77" t="s">
        <v>469</v>
      </c>
      <c r="N343" s="53" t="s">
        <v>425</v>
      </c>
      <c r="O343" s="169" t="s">
        <v>1560</v>
      </c>
      <c r="P343" s="9" t="s">
        <v>1552</v>
      </c>
    </row>
    <row r="344" spans="1:16" ht="30.75" customHeight="1">
      <c r="A344" s="186">
        <v>13</v>
      </c>
      <c r="B344" s="17" t="s">
        <v>1287</v>
      </c>
      <c r="C344" s="7" t="s">
        <v>296</v>
      </c>
      <c r="D344" s="79" t="s">
        <v>1299</v>
      </c>
      <c r="E344" s="79" t="s">
        <v>1286</v>
      </c>
      <c r="F344" s="79" t="s">
        <v>210</v>
      </c>
      <c r="G344" s="79" t="s">
        <v>351</v>
      </c>
      <c r="H344" s="65" t="s">
        <v>1548</v>
      </c>
      <c r="I344" s="65" t="s">
        <v>402</v>
      </c>
      <c r="J344" s="65" t="s">
        <v>1548</v>
      </c>
      <c r="K344" s="65" t="s">
        <v>1548</v>
      </c>
      <c r="L344" s="65" t="s">
        <v>1548</v>
      </c>
      <c r="M344" s="77" t="s">
        <v>469</v>
      </c>
      <c r="N344" s="53" t="s">
        <v>425</v>
      </c>
      <c r="O344" s="169" t="s">
        <v>1560</v>
      </c>
      <c r="P344" s="9" t="s">
        <v>1552</v>
      </c>
    </row>
    <row r="345" spans="1:16" ht="30.75" customHeight="1">
      <c r="A345" s="187">
        <v>14</v>
      </c>
      <c r="B345" s="17" t="s">
        <v>1287</v>
      </c>
      <c r="C345" s="7" t="s">
        <v>296</v>
      </c>
      <c r="D345" s="79" t="s">
        <v>1300</v>
      </c>
      <c r="E345" s="79" t="s">
        <v>1286</v>
      </c>
      <c r="F345" s="79" t="s">
        <v>210</v>
      </c>
      <c r="G345" s="79" t="s">
        <v>351</v>
      </c>
      <c r="H345" s="65" t="s">
        <v>1548</v>
      </c>
      <c r="I345" s="65" t="s">
        <v>402</v>
      </c>
      <c r="J345" s="65" t="s">
        <v>1548</v>
      </c>
      <c r="K345" s="65" t="s">
        <v>1548</v>
      </c>
      <c r="L345" s="65" t="s">
        <v>1548</v>
      </c>
      <c r="M345" s="77" t="s">
        <v>469</v>
      </c>
      <c r="N345" s="53" t="s">
        <v>425</v>
      </c>
      <c r="O345" s="169" t="s">
        <v>1560</v>
      </c>
      <c r="P345" s="9" t="s">
        <v>1552</v>
      </c>
    </row>
    <row r="346" spans="1:16" ht="30.75" customHeight="1">
      <c r="A346" s="186">
        <v>15</v>
      </c>
      <c r="B346" s="17" t="s">
        <v>1287</v>
      </c>
      <c r="C346" s="7" t="s">
        <v>296</v>
      </c>
      <c r="D346" s="79" t="s">
        <v>1301</v>
      </c>
      <c r="E346" s="79" t="s">
        <v>1286</v>
      </c>
      <c r="F346" s="79" t="s">
        <v>210</v>
      </c>
      <c r="G346" s="79" t="s">
        <v>351</v>
      </c>
      <c r="H346" s="65" t="s">
        <v>1548</v>
      </c>
      <c r="I346" s="65" t="s">
        <v>402</v>
      </c>
      <c r="J346" s="65" t="s">
        <v>1548</v>
      </c>
      <c r="K346" s="65" t="s">
        <v>1548</v>
      </c>
      <c r="L346" s="65" t="s">
        <v>1548</v>
      </c>
      <c r="M346" s="77" t="s">
        <v>469</v>
      </c>
      <c r="N346" s="53" t="s">
        <v>425</v>
      </c>
      <c r="O346" s="169" t="s">
        <v>1560</v>
      </c>
      <c r="P346" s="9" t="s">
        <v>1552</v>
      </c>
    </row>
    <row r="347" spans="1:16" ht="30.75" customHeight="1">
      <c r="A347" s="187">
        <v>16</v>
      </c>
      <c r="B347" s="17" t="s">
        <v>1287</v>
      </c>
      <c r="C347" s="7" t="s">
        <v>296</v>
      </c>
      <c r="D347" s="79" t="s">
        <v>1302</v>
      </c>
      <c r="E347" s="79" t="s">
        <v>1286</v>
      </c>
      <c r="F347" s="79" t="s">
        <v>210</v>
      </c>
      <c r="G347" s="79" t="s">
        <v>351</v>
      </c>
      <c r="H347" s="65" t="s">
        <v>1548</v>
      </c>
      <c r="I347" s="65" t="s">
        <v>402</v>
      </c>
      <c r="J347" s="65" t="s">
        <v>1548</v>
      </c>
      <c r="K347" s="65" t="s">
        <v>1548</v>
      </c>
      <c r="L347" s="65" t="s">
        <v>1548</v>
      </c>
      <c r="M347" s="77" t="s">
        <v>469</v>
      </c>
      <c r="N347" s="53" t="s">
        <v>425</v>
      </c>
      <c r="O347" s="169" t="s">
        <v>1560</v>
      </c>
      <c r="P347" s="9" t="s">
        <v>1552</v>
      </c>
    </row>
    <row r="348" spans="1:16" ht="30.75" customHeight="1">
      <c r="A348" s="186">
        <v>17</v>
      </c>
      <c r="B348" s="17" t="s">
        <v>1287</v>
      </c>
      <c r="C348" s="7" t="s">
        <v>296</v>
      </c>
      <c r="D348" s="79" t="s">
        <v>1303</v>
      </c>
      <c r="E348" s="79" t="s">
        <v>1286</v>
      </c>
      <c r="F348" s="79" t="s">
        <v>210</v>
      </c>
      <c r="G348" s="79" t="s">
        <v>351</v>
      </c>
      <c r="H348" s="65" t="s">
        <v>1548</v>
      </c>
      <c r="I348" s="65" t="s">
        <v>402</v>
      </c>
      <c r="J348" s="65" t="s">
        <v>1548</v>
      </c>
      <c r="K348" s="65" t="s">
        <v>1548</v>
      </c>
      <c r="L348" s="65" t="s">
        <v>1548</v>
      </c>
      <c r="M348" s="77" t="s">
        <v>469</v>
      </c>
      <c r="N348" s="53" t="s">
        <v>425</v>
      </c>
      <c r="O348" s="169" t="s">
        <v>1560</v>
      </c>
      <c r="P348" s="9" t="s">
        <v>1552</v>
      </c>
    </row>
    <row r="349" spans="1:16" ht="41.25" customHeight="1">
      <c r="A349" s="187">
        <v>18</v>
      </c>
      <c r="B349" s="17" t="s">
        <v>1287</v>
      </c>
      <c r="C349" s="7" t="s">
        <v>296</v>
      </c>
      <c r="D349" s="79" t="s">
        <v>1304</v>
      </c>
      <c r="E349" s="79" t="s">
        <v>1286</v>
      </c>
      <c r="F349" s="79" t="s">
        <v>210</v>
      </c>
      <c r="G349" s="79" t="s">
        <v>351</v>
      </c>
      <c r="H349" s="65" t="s">
        <v>1548</v>
      </c>
      <c r="I349" s="65" t="s">
        <v>402</v>
      </c>
      <c r="J349" s="65" t="s">
        <v>1548</v>
      </c>
      <c r="K349" s="65" t="s">
        <v>1548</v>
      </c>
      <c r="L349" s="65" t="s">
        <v>1548</v>
      </c>
      <c r="M349" s="77" t="s">
        <v>469</v>
      </c>
      <c r="N349" s="53" t="s">
        <v>425</v>
      </c>
      <c r="O349" s="169" t="s">
        <v>1560</v>
      </c>
      <c r="P349" s="9" t="s">
        <v>1552</v>
      </c>
    </row>
    <row r="350" spans="1:16" ht="38.25" customHeight="1">
      <c r="A350" s="186">
        <v>19</v>
      </c>
      <c r="B350" s="17" t="s">
        <v>1287</v>
      </c>
      <c r="C350" s="7" t="s">
        <v>296</v>
      </c>
      <c r="D350" s="79" t="s">
        <v>1305</v>
      </c>
      <c r="E350" s="79" t="s">
        <v>1286</v>
      </c>
      <c r="F350" s="79" t="s">
        <v>210</v>
      </c>
      <c r="G350" s="79" t="s">
        <v>351</v>
      </c>
      <c r="H350" s="65" t="s">
        <v>1548</v>
      </c>
      <c r="I350" s="65" t="s">
        <v>402</v>
      </c>
      <c r="J350" s="65" t="s">
        <v>1548</v>
      </c>
      <c r="K350" s="65" t="s">
        <v>1548</v>
      </c>
      <c r="L350" s="65" t="s">
        <v>1548</v>
      </c>
      <c r="M350" s="77" t="s">
        <v>469</v>
      </c>
      <c r="N350" s="53" t="s">
        <v>425</v>
      </c>
      <c r="O350" s="169" t="s">
        <v>1560</v>
      </c>
      <c r="P350" s="9" t="s">
        <v>1552</v>
      </c>
    </row>
    <row r="351" spans="1:16" ht="22.5" customHeight="1">
      <c r="A351" s="29"/>
      <c r="B351" s="211" t="s">
        <v>323</v>
      </c>
      <c r="C351" s="212"/>
      <c r="D351" s="212"/>
      <c r="E351" s="212"/>
      <c r="F351" s="212"/>
      <c r="G351" s="213"/>
      <c r="H351" s="92"/>
      <c r="I351" s="159"/>
      <c r="J351" s="159">
        <f>SUM(J352+J389+J392)</f>
        <v>66000</v>
      </c>
      <c r="K351" s="159">
        <f t="shared" ref="K351:L351" si="24">SUM(K352+K389+K392)</f>
        <v>210000</v>
      </c>
      <c r="L351" s="193">
        <f t="shared" si="24"/>
        <v>158000</v>
      </c>
      <c r="M351" s="159"/>
      <c r="N351" s="159"/>
      <c r="O351" s="174"/>
      <c r="P351" s="161"/>
    </row>
    <row r="352" spans="1:16" s="6" customFormat="1" ht="24" customHeight="1">
      <c r="A352" s="24"/>
      <c r="B352" s="205" t="s">
        <v>324</v>
      </c>
      <c r="C352" s="206"/>
      <c r="D352" s="206"/>
      <c r="E352" s="206"/>
      <c r="F352" s="206"/>
      <c r="G352" s="207"/>
      <c r="H352" s="85"/>
      <c r="I352" s="154"/>
      <c r="J352" s="45">
        <f>SUM(J353:J388)</f>
        <v>66000</v>
      </c>
      <c r="K352" s="45">
        <f t="shared" ref="K352:L352" si="25">SUM(K353:K388)</f>
        <v>210000</v>
      </c>
      <c r="L352" s="45">
        <f t="shared" si="25"/>
        <v>120000</v>
      </c>
      <c r="M352" s="154"/>
      <c r="N352" s="154"/>
      <c r="O352" s="45"/>
      <c r="P352" s="162"/>
    </row>
    <row r="353" spans="1:16" ht="48.6" customHeight="1">
      <c r="A353" s="23">
        <v>1</v>
      </c>
      <c r="B353" s="17" t="s">
        <v>67</v>
      </c>
      <c r="C353" s="17" t="s">
        <v>297</v>
      </c>
      <c r="D353" s="146" t="s">
        <v>1244</v>
      </c>
      <c r="E353" s="9" t="s">
        <v>287</v>
      </c>
      <c r="F353" s="17" t="s">
        <v>209</v>
      </c>
      <c r="G353" s="17" t="s">
        <v>235</v>
      </c>
      <c r="H353" s="91" t="s">
        <v>1058</v>
      </c>
      <c r="I353" s="65" t="s">
        <v>1059</v>
      </c>
      <c r="J353" s="8">
        <v>0</v>
      </c>
      <c r="K353" s="8">
        <v>15000</v>
      </c>
      <c r="L353" s="8">
        <v>0</v>
      </c>
      <c r="M353" s="77" t="s">
        <v>469</v>
      </c>
      <c r="N353" s="17" t="s">
        <v>424</v>
      </c>
      <c r="O353" s="169" t="s">
        <v>1237</v>
      </c>
      <c r="P353" s="9" t="s">
        <v>1552</v>
      </c>
    </row>
    <row r="354" spans="1:16" ht="45.75" customHeight="1">
      <c r="A354" s="23">
        <v>2</v>
      </c>
      <c r="B354" s="17" t="s">
        <v>68</v>
      </c>
      <c r="C354" s="17" t="s">
        <v>297</v>
      </c>
      <c r="D354" s="146" t="s">
        <v>1245</v>
      </c>
      <c r="E354" s="9" t="s">
        <v>205</v>
      </c>
      <c r="F354" s="17" t="s">
        <v>209</v>
      </c>
      <c r="G354" s="17" t="s">
        <v>235</v>
      </c>
      <c r="H354" s="91" t="s">
        <v>1063</v>
      </c>
      <c r="I354" s="65" t="s">
        <v>1064</v>
      </c>
      <c r="J354" s="8">
        <v>15000</v>
      </c>
      <c r="K354" s="8">
        <v>0</v>
      </c>
      <c r="L354" s="8">
        <v>0</v>
      </c>
      <c r="M354" s="77" t="s">
        <v>469</v>
      </c>
      <c r="N354" s="17" t="s">
        <v>424</v>
      </c>
      <c r="O354" s="169" t="s">
        <v>1235</v>
      </c>
      <c r="P354" s="9" t="s">
        <v>1552</v>
      </c>
    </row>
    <row r="355" spans="1:16" ht="48" customHeight="1">
      <c r="A355" s="23">
        <v>3</v>
      </c>
      <c r="B355" s="17" t="s">
        <v>131</v>
      </c>
      <c r="C355" s="17" t="s">
        <v>297</v>
      </c>
      <c r="D355" s="146" t="s">
        <v>1246</v>
      </c>
      <c r="E355" s="9" t="s">
        <v>174</v>
      </c>
      <c r="F355" s="17" t="s">
        <v>209</v>
      </c>
      <c r="G355" s="17" t="s">
        <v>235</v>
      </c>
      <c r="H355" s="91" t="s">
        <v>1065</v>
      </c>
      <c r="I355" s="65" t="s">
        <v>420</v>
      </c>
      <c r="J355" s="8">
        <v>15000</v>
      </c>
      <c r="K355" s="8">
        <v>0</v>
      </c>
      <c r="L355" s="8">
        <v>0</v>
      </c>
      <c r="M355" s="77" t="s">
        <v>469</v>
      </c>
      <c r="N355" s="17" t="s">
        <v>424</v>
      </c>
      <c r="O355" s="169" t="s">
        <v>1236</v>
      </c>
      <c r="P355" s="9" t="s">
        <v>1552</v>
      </c>
    </row>
    <row r="356" spans="1:16" ht="51" customHeight="1">
      <c r="A356" s="23">
        <v>4</v>
      </c>
      <c r="B356" s="17" t="s">
        <v>69</v>
      </c>
      <c r="C356" s="17" t="s">
        <v>297</v>
      </c>
      <c r="D356" s="147" t="s">
        <v>1247</v>
      </c>
      <c r="E356" s="9" t="s">
        <v>265</v>
      </c>
      <c r="F356" s="17" t="s">
        <v>209</v>
      </c>
      <c r="G356" s="17" t="s">
        <v>235</v>
      </c>
      <c r="H356" s="91" t="s">
        <v>1066</v>
      </c>
      <c r="I356" s="65" t="s">
        <v>1067</v>
      </c>
      <c r="J356" s="8">
        <v>0</v>
      </c>
      <c r="K356" s="8">
        <v>0</v>
      </c>
      <c r="L356" s="8">
        <v>10000</v>
      </c>
      <c r="M356" s="77" t="s">
        <v>469</v>
      </c>
      <c r="N356" s="17" t="s">
        <v>1060</v>
      </c>
      <c r="O356" s="169" t="s">
        <v>1560</v>
      </c>
      <c r="P356" s="9" t="s">
        <v>1552</v>
      </c>
    </row>
    <row r="357" spans="1:16" ht="48" customHeight="1">
      <c r="A357" s="23">
        <v>5</v>
      </c>
      <c r="B357" s="17" t="s">
        <v>132</v>
      </c>
      <c r="C357" s="17" t="s">
        <v>297</v>
      </c>
      <c r="D357" s="146" t="s">
        <v>1248</v>
      </c>
      <c r="E357" s="9" t="s">
        <v>185</v>
      </c>
      <c r="F357" s="17" t="s">
        <v>209</v>
      </c>
      <c r="G357" s="17" t="s">
        <v>235</v>
      </c>
      <c r="H357" s="91" t="s">
        <v>1068</v>
      </c>
      <c r="I357" s="65" t="s">
        <v>1069</v>
      </c>
      <c r="J357" s="8">
        <v>15000</v>
      </c>
      <c r="K357" s="8">
        <v>0</v>
      </c>
      <c r="L357" s="8">
        <v>0</v>
      </c>
      <c r="M357" s="77" t="s">
        <v>476</v>
      </c>
      <c r="N357" s="17" t="s">
        <v>424</v>
      </c>
      <c r="O357" s="169" t="s">
        <v>1236</v>
      </c>
      <c r="P357" s="9" t="s">
        <v>1552</v>
      </c>
    </row>
    <row r="358" spans="1:16" ht="59.25" customHeight="1">
      <c r="A358" s="23">
        <v>6</v>
      </c>
      <c r="B358" s="17" t="s">
        <v>133</v>
      </c>
      <c r="C358" s="17" t="s">
        <v>297</v>
      </c>
      <c r="D358" s="146" t="s">
        <v>1249</v>
      </c>
      <c r="E358" s="9" t="s">
        <v>192</v>
      </c>
      <c r="F358" s="17" t="s">
        <v>210</v>
      </c>
      <c r="G358" s="17" t="s">
        <v>235</v>
      </c>
      <c r="H358" s="91" t="s">
        <v>1070</v>
      </c>
      <c r="I358" s="65" t="s">
        <v>536</v>
      </c>
      <c r="J358" s="8">
        <v>0</v>
      </c>
      <c r="K358" s="8">
        <v>0</v>
      </c>
      <c r="L358" s="8">
        <v>10000</v>
      </c>
      <c r="M358" s="77" t="s">
        <v>469</v>
      </c>
      <c r="N358" s="65" t="s">
        <v>1061</v>
      </c>
      <c r="O358" s="169" t="s">
        <v>1560</v>
      </c>
      <c r="P358" s="9" t="s">
        <v>1552</v>
      </c>
    </row>
    <row r="359" spans="1:16" ht="48" customHeight="1">
      <c r="A359" s="23">
        <v>7</v>
      </c>
      <c r="B359" s="17" t="s">
        <v>70</v>
      </c>
      <c r="C359" s="17" t="s">
        <v>297</v>
      </c>
      <c r="D359" s="146" t="s">
        <v>1250</v>
      </c>
      <c r="E359" s="9" t="s">
        <v>278</v>
      </c>
      <c r="F359" s="17" t="s">
        <v>209</v>
      </c>
      <c r="G359" s="17" t="s">
        <v>235</v>
      </c>
      <c r="H359" s="91" t="s">
        <v>1071</v>
      </c>
      <c r="I359" s="65" t="s">
        <v>1069</v>
      </c>
      <c r="J359" s="8">
        <v>15000</v>
      </c>
      <c r="K359" s="8">
        <v>0</v>
      </c>
      <c r="L359" s="8">
        <v>0</v>
      </c>
      <c r="M359" s="77" t="s">
        <v>469</v>
      </c>
      <c r="N359" s="17" t="s">
        <v>424</v>
      </c>
      <c r="O359" s="169" t="s">
        <v>1235</v>
      </c>
      <c r="P359" s="9" t="s">
        <v>1552</v>
      </c>
    </row>
    <row r="360" spans="1:16" ht="42" customHeight="1">
      <c r="A360" s="23">
        <v>8</v>
      </c>
      <c r="B360" s="17" t="s">
        <v>134</v>
      </c>
      <c r="C360" s="17" t="s">
        <v>297</v>
      </c>
      <c r="D360" s="146" t="s">
        <v>1251</v>
      </c>
      <c r="E360" s="9" t="s">
        <v>204</v>
      </c>
      <c r="F360" s="17" t="s">
        <v>209</v>
      </c>
      <c r="G360" s="17" t="s">
        <v>235</v>
      </c>
      <c r="H360" s="91" t="s">
        <v>1072</v>
      </c>
      <c r="I360" s="65" t="s">
        <v>419</v>
      </c>
      <c r="J360" s="8">
        <v>0</v>
      </c>
      <c r="K360" s="8">
        <v>15000</v>
      </c>
      <c r="L360" s="8">
        <v>0</v>
      </c>
      <c r="M360" s="77" t="s">
        <v>469</v>
      </c>
      <c r="N360" s="17" t="s">
        <v>424</v>
      </c>
      <c r="O360" s="169" t="s">
        <v>1237</v>
      </c>
      <c r="P360" s="9" t="s">
        <v>1552</v>
      </c>
    </row>
    <row r="361" spans="1:16" ht="51.75" customHeight="1">
      <c r="A361" s="23">
        <v>9</v>
      </c>
      <c r="B361" s="17" t="s">
        <v>71</v>
      </c>
      <c r="C361" s="17" t="s">
        <v>297</v>
      </c>
      <c r="D361" s="146" t="s">
        <v>1252</v>
      </c>
      <c r="E361" s="9" t="s">
        <v>280</v>
      </c>
      <c r="F361" s="17" t="s">
        <v>209</v>
      </c>
      <c r="G361" s="17" t="s">
        <v>235</v>
      </c>
      <c r="H361" s="91" t="s">
        <v>1073</v>
      </c>
      <c r="I361" s="65" t="s">
        <v>1074</v>
      </c>
      <c r="J361" s="8">
        <v>0</v>
      </c>
      <c r="K361" s="8">
        <v>15000</v>
      </c>
      <c r="L361" s="8">
        <v>0</v>
      </c>
      <c r="M361" s="77" t="s">
        <v>469</v>
      </c>
      <c r="N361" s="79" t="s">
        <v>424</v>
      </c>
      <c r="O361" s="169" t="s">
        <v>1237</v>
      </c>
      <c r="P361" s="9" t="s">
        <v>1552</v>
      </c>
    </row>
    <row r="362" spans="1:16" ht="46.5" customHeight="1">
      <c r="A362" s="23">
        <v>10</v>
      </c>
      <c r="B362" s="17" t="s">
        <v>135</v>
      </c>
      <c r="C362" s="17" t="s">
        <v>297</v>
      </c>
      <c r="D362" s="147" t="s">
        <v>1253</v>
      </c>
      <c r="E362" s="9" t="s">
        <v>196</v>
      </c>
      <c r="F362" s="17" t="s">
        <v>210</v>
      </c>
      <c r="G362" s="17" t="s">
        <v>235</v>
      </c>
      <c r="H362" s="91" t="s">
        <v>1075</v>
      </c>
      <c r="I362" s="65" t="s">
        <v>1069</v>
      </c>
      <c r="J362" s="8">
        <v>0</v>
      </c>
      <c r="K362" s="8">
        <v>15000</v>
      </c>
      <c r="L362" s="8">
        <v>0</v>
      </c>
      <c r="M362" s="77" t="s">
        <v>469</v>
      </c>
      <c r="N362" s="17" t="s">
        <v>424</v>
      </c>
      <c r="O362" s="169" t="s">
        <v>1237</v>
      </c>
      <c r="P362" s="9" t="s">
        <v>1552</v>
      </c>
    </row>
    <row r="363" spans="1:16" ht="42.75" customHeight="1">
      <c r="A363" s="23">
        <v>11</v>
      </c>
      <c r="B363" s="17" t="s">
        <v>136</v>
      </c>
      <c r="C363" s="17" t="s">
        <v>297</v>
      </c>
      <c r="D363" s="147" t="s">
        <v>1254</v>
      </c>
      <c r="E363" s="9" t="s">
        <v>288</v>
      </c>
      <c r="F363" s="17" t="s">
        <v>209</v>
      </c>
      <c r="G363" s="17" t="s">
        <v>235</v>
      </c>
      <c r="H363" s="91" t="s">
        <v>1076</v>
      </c>
      <c r="I363" s="65" t="s">
        <v>1077</v>
      </c>
      <c r="J363" s="8">
        <v>0</v>
      </c>
      <c r="K363" s="8">
        <v>15000</v>
      </c>
      <c r="L363" s="8">
        <v>0</v>
      </c>
      <c r="M363" s="77" t="s">
        <v>469</v>
      </c>
      <c r="N363" s="17" t="s">
        <v>424</v>
      </c>
      <c r="O363" s="169" t="s">
        <v>1237</v>
      </c>
      <c r="P363" s="9" t="s">
        <v>1552</v>
      </c>
    </row>
    <row r="364" spans="1:16" ht="52.5" customHeight="1">
      <c r="A364" s="23">
        <v>12</v>
      </c>
      <c r="B364" s="17" t="s">
        <v>137</v>
      </c>
      <c r="C364" s="17" t="s">
        <v>297</v>
      </c>
      <c r="D364" s="146" t="s">
        <v>1255</v>
      </c>
      <c r="E364" s="9" t="s">
        <v>289</v>
      </c>
      <c r="F364" s="17" t="s">
        <v>209</v>
      </c>
      <c r="G364" s="17" t="s">
        <v>235</v>
      </c>
      <c r="H364" s="91" t="s">
        <v>1078</v>
      </c>
      <c r="I364" s="65" t="s">
        <v>420</v>
      </c>
      <c r="J364" s="8">
        <v>0</v>
      </c>
      <c r="K364" s="8">
        <v>15000</v>
      </c>
      <c r="L364" s="8">
        <v>0</v>
      </c>
      <c r="M364" s="77" t="s">
        <v>469</v>
      </c>
      <c r="N364" s="17" t="s">
        <v>424</v>
      </c>
      <c r="O364" s="169" t="s">
        <v>1237</v>
      </c>
      <c r="P364" s="9" t="s">
        <v>1552</v>
      </c>
    </row>
    <row r="365" spans="1:16" ht="50.25" customHeight="1">
      <c r="A365" s="23">
        <v>13</v>
      </c>
      <c r="B365" s="17" t="s">
        <v>72</v>
      </c>
      <c r="C365" s="17" t="s">
        <v>297</v>
      </c>
      <c r="D365" s="147" t="s">
        <v>1256</v>
      </c>
      <c r="E365" s="9" t="s">
        <v>186</v>
      </c>
      <c r="F365" s="17" t="s">
        <v>209</v>
      </c>
      <c r="G365" s="17" t="s">
        <v>235</v>
      </c>
      <c r="H365" s="91" t="s">
        <v>1079</v>
      </c>
      <c r="I365" s="65" t="s">
        <v>1080</v>
      </c>
      <c r="J365" s="8">
        <v>0</v>
      </c>
      <c r="K365" s="8">
        <v>15000</v>
      </c>
      <c r="L365" s="8">
        <v>0</v>
      </c>
      <c r="M365" s="77" t="s">
        <v>469</v>
      </c>
      <c r="N365" s="17" t="s">
        <v>424</v>
      </c>
      <c r="O365" s="169" t="s">
        <v>1237</v>
      </c>
      <c r="P365" s="9" t="s">
        <v>1552</v>
      </c>
    </row>
    <row r="366" spans="1:16" ht="46.5" customHeight="1">
      <c r="A366" s="23">
        <v>14</v>
      </c>
      <c r="B366" s="17" t="s">
        <v>73</v>
      </c>
      <c r="C366" s="17" t="s">
        <v>297</v>
      </c>
      <c r="D366" s="146" t="s">
        <v>1257</v>
      </c>
      <c r="E366" s="9" t="s">
        <v>187</v>
      </c>
      <c r="F366" s="17" t="s">
        <v>209</v>
      </c>
      <c r="G366" s="17" t="s">
        <v>235</v>
      </c>
      <c r="H366" s="91" t="s">
        <v>1081</v>
      </c>
      <c r="I366" s="65" t="s">
        <v>1082</v>
      </c>
      <c r="J366" s="8">
        <v>0</v>
      </c>
      <c r="K366" s="8">
        <v>15000</v>
      </c>
      <c r="L366" s="8">
        <v>0</v>
      </c>
      <c r="M366" s="77" t="s">
        <v>469</v>
      </c>
      <c r="N366" s="65" t="s">
        <v>1062</v>
      </c>
      <c r="O366" s="169" t="s">
        <v>1237</v>
      </c>
      <c r="P366" s="9" t="s">
        <v>1552</v>
      </c>
    </row>
    <row r="367" spans="1:16" s="11" customFormat="1" ht="142.15" customHeight="1">
      <c r="A367" s="23">
        <v>15</v>
      </c>
      <c r="B367" s="18" t="s">
        <v>1037</v>
      </c>
      <c r="C367" s="17" t="s">
        <v>296</v>
      </c>
      <c r="D367" s="17" t="s">
        <v>1038</v>
      </c>
      <c r="E367" s="9" t="s">
        <v>255</v>
      </c>
      <c r="F367" s="17" t="s">
        <v>210</v>
      </c>
      <c r="G367" s="17" t="s">
        <v>235</v>
      </c>
      <c r="H367" s="9">
        <v>250</v>
      </c>
      <c r="I367" s="17" t="s">
        <v>367</v>
      </c>
      <c r="J367" s="8">
        <v>0</v>
      </c>
      <c r="K367" s="106">
        <v>15000</v>
      </c>
      <c r="L367" s="8">
        <v>0</v>
      </c>
      <c r="M367" s="77" t="s">
        <v>475</v>
      </c>
      <c r="N367" s="17" t="s">
        <v>424</v>
      </c>
      <c r="O367" s="169" t="s">
        <v>1237</v>
      </c>
      <c r="P367" s="9" t="s">
        <v>1552</v>
      </c>
    </row>
    <row r="368" spans="1:16" s="11" customFormat="1" ht="36" customHeight="1">
      <c r="A368" s="23">
        <v>16</v>
      </c>
      <c r="B368" s="18" t="s">
        <v>1035</v>
      </c>
      <c r="C368" s="17" t="s">
        <v>296</v>
      </c>
      <c r="D368" s="17" t="s">
        <v>1036</v>
      </c>
      <c r="E368" s="9" t="s">
        <v>160</v>
      </c>
      <c r="F368" s="17" t="s">
        <v>209</v>
      </c>
      <c r="G368" s="17" t="s">
        <v>235</v>
      </c>
      <c r="H368" s="9">
        <v>231</v>
      </c>
      <c r="I368" s="17" t="s">
        <v>420</v>
      </c>
      <c r="J368" s="8">
        <v>0</v>
      </c>
      <c r="K368" s="109">
        <v>15000</v>
      </c>
      <c r="L368" s="8">
        <v>0</v>
      </c>
      <c r="M368" s="77" t="s">
        <v>475</v>
      </c>
      <c r="N368" s="17" t="s">
        <v>424</v>
      </c>
      <c r="O368" s="169" t="s">
        <v>1237</v>
      </c>
      <c r="P368" s="9" t="s">
        <v>1552</v>
      </c>
    </row>
    <row r="369" spans="1:16" s="11" customFormat="1" ht="36" customHeight="1">
      <c r="A369" s="23">
        <v>17</v>
      </c>
      <c r="B369" s="18" t="s">
        <v>1033</v>
      </c>
      <c r="C369" s="17" t="s">
        <v>296</v>
      </c>
      <c r="D369" s="17" t="s">
        <v>1034</v>
      </c>
      <c r="E369" s="9" t="s">
        <v>255</v>
      </c>
      <c r="F369" s="109" t="s">
        <v>220</v>
      </c>
      <c r="G369" s="17" t="s">
        <v>235</v>
      </c>
      <c r="H369" s="9">
        <v>316</v>
      </c>
      <c r="I369" s="17" t="s">
        <v>420</v>
      </c>
      <c r="J369" s="8">
        <v>1000</v>
      </c>
      <c r="K369" s="8">
        <v>0</v>
      </c>
      <c r="L369" s="106">
        <v>0</v>
      </c>
      <c r="M369" s="77" t="s">
        <v>475</v>
      </c>
      <c r="N369" s="17" t="s">
        <v>425</v>
      </c>
      <c r="O369" s="169" t="s">
        <v>1560</v>
      </c>
      <c r="P369" s="9" t="s">
        <v>1552</v>
      </c>
    </row>
    <row r="370" spans="1:16" s="11" customFormat="1" ht="36" customHeight="1">
      <c r="A370" s="23">
        <v>18</v>
      </c>
      <c r="B370" s="18" t="s">
        <v>1031</v>
      </c>
      <c r="C370" s="17" t="s">
        <v>296</v>
      </c>
      <c r="D370" s="17" t="s">
        <v>1032</v>
      </c>
      <c r="E370" s="9" t="s">
        <v>196</v>
      </c>
      <c r="F370" s="109" t="s">
        <v>220</v>
      </c>
      <c r="G370" s="17" t="s">
        <v>235</v>
      </c>
      <c r="H370" s="9">
        <v>205</v>
      </c>
      <c r="I370" s="17" t="s">
        <v>367</v>
      </c>
      <c r="J370" s="8">
        <v>1000</v>
      </c>
      <c r="K370" s="8">
        <v>0</v>
      </c>
      <c r="L370" s="106">
        <v>0</v>
      </c>
      <c r="M370" s="77" t="s">
        <v>475</v>
      </c>
      <c r="N370" s="17" t="s">
        <v>425</v>
      </c>
      <c r="O370" s="169" t="s">
        <v>1560</v>
      </c>
      <c r="P370" s="9" t="s">
        <v>1552</v>
      </c>
    </row>
    <row r="371" spans="1:16" s="11" customFormat="1" ht="36" customHeight="1">
      <c r="A371" s="23">
        <v>19</v>
      </c>
      <c r="B371" s="18" t="s">
        <v>1029</v>
      </c>
      <c r="C371" s="17" t="s">
        <v>296</v>
      </c>
      <c r="D371" s="17" t="s">
        <v>1030</v>
      </c>
      <c r="E371" s="9" t="s">
        <v>202</v>
      </c>
      <c r="F371" s="109" t="s">
        <v>220</v>
      </c>
      <c r="G371" s="17" t="s">
        <v>235</v>
      </c>
      <c r="H371" s="9">
        <v>143</v>
      </c>
      <c r="I371" s="17" t="s">
        <v>367</v>
      </c>
      <c r="J371" s="106">
        <v>1000</v>
      </c>
      <c r="K371" s="8">
        <v>0</v>
      </c>
      <c r="L371" s="8">
        <v>0</v>
      </c>
      <c r="M371" s="77" t="s">
        <v>475</v>
      </c>
      <c r="N371" s="17" t="s">
        <v>424</v>
      </c>
      <c r="O371" s="169" t="s">
        <v>1236</v>
      </c>
      <c r="P371" s="9" t="s">
        <v>1552</v>
      </c>
    </row>
    <row r="372" spans="1:16" s="11" customFormat="1" ht="34.5" customHeight="1">
      <c r="A372" s="23">
        <v>20</v>
      </c>
      <c r="B372" s="18" t="s">
        <v>1027</v>
      </c>
      <c r="C372" s="17" t="s">
        <v>296</v>
      </c>
      <c r="D372" s="17" t="s">
        <v>1028</v>
      </c>
      <c r="E372" s="9" t="s">
        <v>240</v>
      </c>
      <c r="F372" s="17" t="s">
        <v>210</v>
      </c>
      <c r="G372" s="17" t="s">
        <v>235</v>
      </c>
      <c r="H372" s="9">
        <v>183</v>
      </c>
      <c r="I372" s="17" t="s">
        <v>367</v>
      </c>
      <c r="J372" s="8">
        <v>0</v>
      </c>
      <c r="K372" s="8">
        <v>0</v>
      </c>
      <c r="L372" s="106">
        <v>10000</v>
      </c>
      <c r="M372" s="77" t="s">
        <v>475</v>
      </c>
      <c r="N372" s="17" t="s">
        <v>425</v>
      </c>
      <c r="O372" s="169" t="s">
        <v>1560</v>
      </c>
      <c r="P372" s="9" t="s">
        <v>1552</v>
      </c>
    </row>
    <row r="373" spans="1:16" s="11" customFormat="1" ht="34.5" customHeight="1">
      <c r="A373" s="23">
        <v>21</v>
      </c>
      <c r="B373" s="18" t="s">
        <v>1025</v>
      </c>
      <c r="C373" s="17" t="s">
        <v>296</v>
      </c>
      <c r="D373" s="17" t="s">
        <v>1026</v>
      </c>
      <c r="E373" s="9" t="s">
        <v>385</v>
      </c>
      <c r="F373" s="17" t="s">
        <v>209</v>
      </c>
      <c r="G373" s="17" t="s">
        <v>235</v>
      </c>
      <c r="H373" s="9">
        <v>218</v>
      </c>
      <c r="I373" s="17" t="s">
        <v>367</v>
      </c>
      <c r="J373" s="8">
        <v>0</v>
      </c>
      <c r="K373" s="8">
        <v>0</v>
      </c>
      <c r="L373" s="108">
        <v>10000</v>
      </c>
      <c r="M373" s="77" t="s">
        <v>475</v>
      </c>
      <c r="N373" s="17" t="s">
        <v>425</v>
      </c>
      <c r="O373" s="169" t="s">
        <v>1560</v>
      </c>
      <c r="P373" s="9" t="s">
        <v>1552</v>
      </c>
    </row>
    <row r="374" spans="1:16" s="11" customFormat="1" ht="34.5" customHeight="1">
      <c r="A374" s="23">
        <v>22</v>
      </c>
      <c r="B374" s="18" t="s">
        <v>1023</v>
      </c>
      <c r="C374" s="17" t="s">
        <v>296</v>
      </c>
      <c r="D374" s="17" t="s">
        <v>1024</v>
      </c>
      <c r="E374" s="9" t="s">
        <v>385</v>
      </c>
      <c r="F374" s="109" t="s">
        <v>220</v>
      </c>
      <c r="G374" s="17" t="s">
        <v>235</v>
      </c>
      <c r="H374" s="9">
        <v>174</v>
      </c>
      <c r="I374" s="17" t="s">
        <v>367</v>
      </c>
      <c r="J374" s="8">
        <v>1000</v>
      </c>
      <c r="K374" s="8">
        <v>0</v>
      </c>
      <c r="L374" s="106">
        <v>0</v>
      </c>
      <c r="M374" s="77" t="s">
        <v>475</v>
      </c>
      <c r="N374" s="17" t="s">
        <v>425</v>
      </c>
      <c r="O374" s="169" t="s">
        <v>1560</v>
      </c>
      <c r="P374" s="9" t="s">
        <v>1552</v>
      </c>
    </row>
    <row r="375" spans="1:16" s="11" customFormat="1" ht="44.25" customHeight="1">
      <c r="A375" s="23">
        <v>23</v>
      </c>
      <c r="B375" s="18" t="s">
        <v>1021</v>
      </c>
      <c r="C375" s="17" t="s">
        <v>296</v>
      </c>
      <c r="D375" s="17" t="s">
        <v>1022</v>
      </c>
      <c r="E375" s="9" t="s">
        <v>160</v>
      </c>
      <c r="F375" s="17" t="s">
        <v>209</v>
      </c>
      <c r="G375" s="17" t="s">
        <v>235</v>
      </c>
      <c r="H375" s="9">
        <v>210</v>
      </c>
      <c r="I375" s="17" t="s">
        <v>367</v>
      </c>
      <c r="J375" s="8">
        <v>0</v>
      </c>
      <c r="K375" s="109">
        <v>15000</v>
      </c>
      <c r="L375" s="8">
        <v>0</v>
      </c>
      <c r="M375" s="77" t="s">
        <v>475</v>
      </c>
      <c r="N375" s="17" t="s">
        <v>424</v>
      </c>
      <c r="O375" s="169" t="s">
        <v>1237</v>
      </c>
      <c r="P375" s="9" t="s">
        <v>1552</v>
      </c>
    </row>
    <row r="376" spans="1:16" s="11" customFormat="1" ht="44.25" customHeight="1">
      <c r="A376" s="23">
        <v>24</v>
      </c>
      <c r="B376" s="18" t="s">
        <v>1019</v>
      </c>
      <c r="C376" s="17" t="s">
        <v>296</v>
      </c>
      <c r="D376" s="17" t="s">
        <v>1020</v>
      </c>
      <c r="E376" s="9" t="s">
        <v>240</v>
      </c>
      <c r="F376" s="17" t="s">
        <v>210</v>
      </c>
      <c r="G376" s="17" t="s">
        <v>235</v>
      </c>
      <c r="H376" s="9">
        <v>226</v>
      </c>
      <c r="I376" s="17" t="s">
        <v>367</v>
      </c>
      <c r="J376" s="8">
        <v>0</v>
      </c>
      <c r="K376" s="8">
        <v>0</v>
      </c>
      <c r="L376" s="9">
        <v>10000</v>
      </c>
      <c r="M376" s="77" t="s">
        <v>475</v>
      </c>
      <c r="N376" s="17" t="s">
        <v>425</v>
      </c>
      <c r="O376" s="169" t="s">
        <v>1560</v>
      </c>
      <c r="P376" s="9" t="s">
        <v>1552</v>
      </c>
    </row>
    <row r="377" spans="1:16" s="11" customFormat="1" ht="48.75" customHeight="1">
      <c r="A377" s="23">
        <v>25</v>
      </c>
      <c r="B377" s="18" t="s">
        <v>1017</v>
      </c>
      <c r="C377" s="17" t="s">
        <v>296</v>
      </c>
      <c r="D377" s="17" t="s">
        <v>1018</v>
      </c>
      <c r="E377" s="9" t="s">
        <v>240</v>
      </c>
      <c r="F377" s="17" t="s">
        <v>210</v>
      </c>
      <c r="G377" s="17" t="s">
        <v>235</v>
      </c>
      <c r="H377" s="9">
        <v>226</v>
      </c>
      <c r="I377" s="17" t="s">
        <v>367</v>
      </c>
      <c r="J377" s="8">
        <v>0</v>
      </c>
      <c r="K377" s="8">
        <v>0</v>
      </c>
      <c r="L377" s="9">
        <v>10000</v>
      </c>
      <c r="M377" s="77" t="s">
        <v>475</v>
      </c>
      <c r="N377" s="17" t="s">
        <v>425</v>
      </c>
      <c r="O377" s="169" t="s">
        <v>1560</v>
      </c>
      <c r="P377" s="9" t="s">
        <v>1552</v>
      </c>
    </row>
    <row r="378" spans="1:16" s="11" customFormat="1" ht="48.75" customHeight="1">
      <c r="A378" s="23">
        <v>26</v>
      </c>
      <c r="B378" s="18" t="s">
        <v>1015</v>
      </c>
      <c r="C378" s="17" t="s">
        <v>296</v>
      </c>
      <c r="D378" s="17" t="s">
        <v>1016</v>
      </c>
      <c r="E378" s="9" t="s">
        <v>238</v>
      </c>
      <c r="F378" s="17" t="s">
        <v>209</v>
      </c>
      <c r="G378" s="17" t="s">
        <v>235</v>
      </c>
      <c r="H378" s="9">
        <v>73</v>
      </c>
      <c r="I378" s="17" t="s">
        <v>367</v>
      </c>
      <c r="J378" s="8">
        <v>0</v>
      </c>
      <c r="K378" s="8">
        <v>0</v>
      </c>
      <c r="L378" s="9">
        <v>10000</v>
      </c>
      <c r="M378" s="77" t="s">
        <v>475</v>
      </c>
      <c r="N378" s="17" t="s">
        <v>425</v>
      </c>
      <c r="O378" s="169" t="s">
        <v>1560</v>
      </c>
      <c r="P378" s="9" t="s">
        <v>1552</v>
      </c>
    </row>
    <row r="379" spans="1:16" s="11" customFormat="1" ht="48.75" customHeight="1">
      <c r="A379" s="23">
        <v>27</v>
      </c>
      <c r="B379" s="18" t="s">
        <v>1013</v>
      </c>
      <c r="C379" s="17" t="s">
        <v>296</v>
      </c>
      <c r="D379" s="17" t="s">
        <v>1014</v>
      </c>
      <c r="E379" s="9" t="s">
        <v>192</v>
      </c>
      <c r="F379" s="17" t="s">
        <v>209</v>
      </c>
      <c r="G379" s="17" t="s">
        <v>235</v>
      </c>
      <c r="H379" s="68">
        <v>121</v>
      </c>
      <c r="I379" s="17" t="s">
        <v>367</v>
      </c>
      <c r="J379" s="8">
        <v>0</v>
      </c>
      <c r="K379" s="8">
        <v>0</v>
      </c>
      <c r="L379" s="9">
        <v>10000</v>
      </c>
      <c r="M379" s="77" t="s">
        <v>475</v>
      </c>
      <c r="N379" s="17" t="s">
        <v>425</v>
      </c>
      <c r="O379" s="169" t="s">
        <v>1560</v>
      </c>
      <c r="P379" s="9" t="s">
        <v>1552</v>
      </c>
    </row>
    <row r="380" spans="1:16" s="11" customFormat="1" ht="48.75" customHeight="1">
      <c r="A380" s="23">
        <v>28</v>
      </c>
      <c r="B380" s="18" t="s">
        <v>1011</v>
      </c>
      <c r="C380" s="17" t="s">
        <v>296</v>
      </c>
      <c r="D380" s="17" t="s">
        <v>1012</v>
      </c>
      <c r="E380" s="9" t="s">
        <v>189</v>
      </c>
      <c r="F380" s="17" t="s">
        <v>209</v>
      </c>
      <c r="G380" s="17" t="s">
        <v>235</v>
      </c>
      <c r="H380" s="68">
        <v>297</v>
      </c>
      <c r="I380" s="17" t="s">
        <v>367</v>
      </c>
      <c r="J380" s="8">
        <v>0</v>
      </c>
      <c r="K380" s="8">
        <v>0</v>
      </c>
      <c r="L380" s="108">
        <v>10000</v>
      </c>
      <c r="M380" s="77" t="s">
        <v>475</v>
      </c>
      <c r="N380" s="17" t="s">
        <v>425</v>
      </c>
      <c r="O380" s="169" t="s">
        <v>1560</v>
      </c>
      <c r="P380" s="9" t="s">
        <v>1552</v>
      </c>
    </row>
    <row r="381" spans="1:16" s="11" customFormat="1" ht="43.5" customHeight="1">
      <c r="A381" s="23">
        <v>29</v>
      </c>
      <c r="B381" s="18" t="s">
        <v>1009</v>
      </c>
      <c r="C381" s="17" t="s">
        <v>296</v>
      </c>
      <c r="D381" s="17" t="s">
        <v>1010</v>
      </c>
      <c r="E381" s="9" t="s">
        <v>169</v>
      </c>
      <c r="F381" s="17" t="s">
        <v>210</v>
      </c>
      <c r="G381" s="17" t="s">
        <v>235</v>
      </c>
      <c r="H381" s="68">
        <v>329</v>
      </c>
      <c r="I381" s="17" t="s">
        <v>367</v>
      </c>
      <c r="J381" s="8">
        <v>0</v>
      </c>
      <c r="K381" s="8">
        <v>0</v>
      </c>
      <c r="L381" s="108">
        <v>10000</v>
      </c>
      <c r="M381" s="77" t="s">
        <v>475</v>
      </c>
      <c r="N381" s="17" t="s">
        <v>425</v>
      </c>
      <c r="O381" s="169" t="s">
        <v>1560</v>
      </c>
      <c r="P381" s="9" t="s">
        <v>1552</v>
      </c>
    </row>
    <row r="382" spans="1:16" s="11" customFormat="1" ht="43.5" customHeight="1">
      <c r="A382" s="23">
        <v>30</v>
      </c>
      <c r="B382" s="18" t="s">
        <v>1007</v>
      </c>
      <c r="C382" s="17" t="s">
        <v>296</v>
      </c>
      <c r="D382" s="17" t="s">
        <v>1008</v>
      </c>
      <c r="E382" s="9" t="s">
        <v>376</v>
      </c>
      <c r="F382" s="17" t="s">
        <v>210</v>
      </c>
      <c r="G382" s="17" t="s">
        <v>235</v>
      </c>
      <c r="H382" s="68">
        <v>311</v>
      </c>
      <c r="I382" s="17" t="s">
        <v>367</v>
      </c>
      <c r="J382" s="8">
        <v>0</v>
      </c>
      <c r="K382" s="109">
        <v>15000</v>
      </c>
      <c r="L382" s="8">
        <v>0</v>
      </c>
      <c r="M382" s="77" t="s">
        <v>475</v>
      </c>
      <c r="N382" s="17" t="s">
        <v>424</v>
      </c>
      <c r="O382" s="169" t="s">
        <v>1237</v>
      </c>
      <c r="P382" s="9" t="s">
        <v>1552</v>
      </c>
    </row>
    <row r="383" spans="1:16" s="11" customFormat="1" ht="43.5" customHeight="1">
      <c r="A383" s="23">
        <v>31</v>
      </c>
      <c r="B383" s="18" t="s">
        <v>1005</v>
      </c>
      <c r="C383" s="17" t="s">
        <v>296</v>
      </c>
      <c r="D383" s="17" t="s">
        <v>1006</v>
      </c>
      <c r="E383" s="9" t="s">
        <v>371</v>
      </c>
      <c r="F383" s="17" t="s">
        <v>209</v>
      </c>
      <c r="G383" s="17" t="s">
        <v>235</v>
      </c>
      <c r="H383" s="68">
        <v>204</v>
      </c>
      <c r="I383" s="17" t="s">
        <v>367</v>
      </c>
      <c r="J383" s="8">
        <v>0</v>
      </c>
      <c r="K383" s="109">
        <v>15000</v>
      </c>
      <c r="L383" s="8">
        <v>0</v>
      </c>
      <c r="M383" s="77" t="s">
        <v>475</v>
      </c>
      <c r="N383" s="17" t="s">
        <v>424</v>
      </c>
      <c r="O383" s="169" t="s">
        <v>1237</v>
      </c>
      <c r="P383" s="9" t="s">
        <v>1552</v>
      </c>
    </row>
    <row r="384" spans="1:16" s="11" customFormat="1" ht="51" customHeight="1">
      <c r="A384" s="23">
        <v>32</v>
      </c>
      <c r="B384" s="18" t="s">
        <v>1003</v>
      </c>
      <c r="C384" s="17" t="s">
        <v>296</v>
      </c>
      <c r="D384" s="17" t="s">
        <v>1004</v>
      </c>
      <c r="E384" s="9" t="s">
        <v>161</v>
      </c>
      <c r="F384" s="109" t="s">
        <v>220</v>
      </c>
      <c r="G384" s="17" t="s">
        <v>235</v>
      </c>
      <c r="H384" s="53">
        <v>249</v>
      </c>
      <c r="I384" s="17" t="s">
        <v>367</v>
      </c>
      <c r="J384" s="8">
        <v>1000</v>
      </c>
      <c r="K384" s="8">
        <v>0</v>
      </c>
      <c r="L384" s="108">
        <v>0</v>
      </c>
      <c r="M384" s="77" t="s">
        <v>475</v>
      </c>
      <c r="N384" s="17" t="s">
        <v>425</v>
      </c>
      <c r="O384" s="169" t="s">
        <v>1560</v>
      </c>
      <c r="P384" s="9" t="s">
        <v>1552</v>
      </c>
    </row>
    <row r="385" spans="1:16" s="11" customFormat="1" ht="51" customHeight="1">
      <c r="A385" s="23">
        <v>33</v>
      </c>
      <c r="B385" s="18" t="s">
        <v>1001</v>
      </c>
      <c r="C385" s="17" t="s">
        <v>296</v>
      </c>
      <c r="D385" s="17" t="s">
        <v>1002</v>
      </c>
      <c r="E385" s="9" t="s">
        <v>255</v>
      </c>
      <c r="F385" s="109" t="s">
        <v>220</v>
      </c>
      <c r="G385" s="17" t="s">
        <v>235</v>
      </c>
      <c r="H385" s="53">
        <v>185</v>
      </c>
      <c r="I385" s="17" t="s">
        <v>367</v>
      </c>
      <c r="J385" s="108">
        <v>1000</v>
      </c>
      <c r="K385" s="8">
        <v>0</v>
      </c>
      <c r="L385" s="8">
        <v>0</v>
      </c>
      <c r="M385" s="77" t="s">
        <v>475</v>
      </c>
      <c r="N385" s="17" t="s">
        <v>424</v>
      </c>
      <c r="O385" s="169" t="s">
        <v>1236</v>
      </c>
      <c r="P385" s="9" t="s">
        <v>1552</v>
      </c>
    </row>
    <row r="386" spans="1:16" s="11" customFormat="1" ht="60.75" customHeight="1">
      <c r="A386" s="23">
        <v>34</v>
      </c>
      <c r="B386" s="18" t="s">
        <v>999</v>
      </c>
      <c r="C386" s="17" t="s">
        <v>296</v>
      </c>
      <c r="D386" s="17" t="s">
        <v>1000</v>
      </c>
      <c r="E386" s="9" t="s">
        <v>255</v>
      </c>
      <c r="F386" s="17" t="s">
        <v>209</v>
      </c>
      <c r="G386" s="17" t="s">
        <v>235</v>
      </c>
      <c r="H386" s="53">
        <v>150</v>
      </c>
      <c r="I386" s="17" t="s">
        <v>367</v>
      </c>
      <c r="J386" s="8">
        <v>0</v>
      </c>
      <c r="K386" s="8">
        <v>0</v>
      </c>
      <c r="L386" s="108">
        <v>10000</v>
      </c>
      <c r="M386" s="77" t="s">
        <v>475</v>
      </c>
      <c r="N386" s="17" t="s">
        <v>425</v>
      </c>
      <c r="O386" s="169" t="s">
        <v>1560</v>
      </c>
      <c r="P386" s="9" t="s">
        <v>1552</v>
      </c>
    </row>
    <row r="387" spans="1:16" s="11" customFormat="1" ht="60.75" customHeight="1">
      <c r="A387" s="23">
        <v>35</v>
      </c>
      <c r="B387" s="18" t="s">
        <v>997</v>
      </c>
      <c r="C387" s="17" t="s">
        <v>296</v>
      </c>
      <c r="D387" s="17" t="s">
        <v>998</v>
      </c>
      <c r="E387" s="9" t="s">
        <v>238</v>
      </c>
      <c r="F387" s="17" t="s">
        <v>209</v>
      </c>
      <c r="G387" s="17" t="s">
        <v>235</v>
      </c>
      <c r="H387" s="53">
        <v>372</v>
      </c>
      <c r="I387" s="17" t="s">
        <v>367</v>
      </c>
      <c r="J387" s="8">
        <v>0</v>
      </c>
      <c r="K387" s="109">
        <v>15000</v>
      </c>
      <c r="L387" s="8">
        <v>0</v>
      </c>
      <c r="M387" s="77" t="s">
        <v>475</v>
      </c>
      <c r="N387" s="17" t="s">
        <v>424</v>
      </c>
      <c r="O387" s="169" t="s">
        <v>1237</v>
      </c>
      <c r="P387" s="9" t="s">
        <v>1552</v>
      </c>
    </row>
    <row r="388" spans="1:16" s="11" customFormat="1" ht="60.75" customHeight="1">
      <c r="A388" s="23">
        <v>36</v>
      </c>
      <c r="B388" s="18" t="s">
        <v>995</v>
      </c>
      <c r="C388" s="17" t="s">
        <v>296</v>
      </c>
      <c r="D388" s="17" t="s">
        <v>996</v>
      </c>
      <c r="E388" s="9" t="s">
        <v>430</v>
      </c>
      <c r="F388" s="17" t="s">
        <v>209</v>
      </c>
      <c r="G388" s="17" t="s">
        <v>235</v>
      </c>
      <c r="H388" s="53">
        <v>299</v>
      </c>
      <c r="I388" s="17" t="s">
        <v>367</v>
      </c>
      <c r="J388" s="8">
        <v>0</v>
      </c>
      <c r="K388" s="8">
        <v>0</v>
      </c>
      <c r="L388" s="106">
        <v>10000</v>
      </c>
      <c r="M388" s="77" t="s">
        <v>475</v>
      </c>
      <c r="N388" s="17" t="s">
        <v>425</v>
      </c>
      <c r="O388" s="169" t="s">
        <v>1560</v>
      </c>
      <c r="P388" s="9" t="s">
        <v>1552</v>
      </c>
    </row>
    <row r="389" spans="1:16" ht="33.75" customHeight="1">
      <c r="A389" s="23"/>
      <c r="B389" s="202" t="s">
        <v>292</v>
      </c>
      <c r="C389" s="203"/>
      <c r="D389" s="203"/>
      <c r="E389" s="203"/>
      <c r="F389" s="203"/>
      <c r="G389" s="204"/>
      <c r="H389" s="86"/>
      <c r="I389" s="40"/>
      <c r="J389" s="43">
        <f>SUM(J390)</f>
        <v>0</v>
      </c>
      <c r="K389" s="43">
        <f t="shared" ref="K389:L389" si="26">SUM(K390)</f>
        <v>0</v>
      </c>
      <c r="L389" s="43">
        <f t="shared" si="26"/>
        <v>0</v>
      </c>
      <c r="M389" s="40"/>
      <c r="N389" s="40"/>
      <c r="O389" s="43"/>
      <c r="P389" s="40"/>
    </row>
    <row r="390" spans="1:16" s="14" customFormat="1" ht="42" customHeight="1">
      <c r="A390" s="23">
        <v>1</v>
      </c>
      <c r="B390" s="18" t="s">
        <v>248</v>
      </c>
      <c r="C390" s="17" t="s">
        <v>296</v>
      </c>
      <c r="D390" s="114" t="s">
        <v>1048</v>
      </c>
      <c r="E390" s="9" t="s">
        <v>174</v>
      </c>
      <c r="F390" s="17" t="s">
        <v>209</v>
      </c>
      <c r="G390" s="17" t="s">
        <v>235</v>
      </c>
      <c r="H390" s="91">
        <v>280</v>
      </c>
      <c r="I390" s="65" t="s">
        <v>566</v>
      </c>
      <c r="J390" s="9">
        <v>0</v>
      </c>
      <c r="K390" s="9">
        <v>0</v>
      </c>
      <c r="L390" s="9">
        <v>0</v>
      </c>
      <c r="M390" s="77" t="s">
        <v>471</v>
      </c>
      <c r="N390" s="65" t="s">
        <v>424</v>
      </c>
      <c r="O390" s="7" t="s">
        <v>621</v>
      </c>
      <c r="P390" s="9" t="s">
        <v>1552</v>
      </c>
    </row>
    <row r="391" spans="1:16" s="14" customFormat="1" ht="53.25" customHeight="1">
      <c r="A391" s="23">
        <v>2</v>
      </c>
      <c r="B391" s="115" t="s">
        <v>245</v>
      </c>
      <c r="C391" s="114" t="s">
        <v>296</v>
      </c>
      <c r="D391" s="114" t="s">
        <v>1049</v>
      </c>
      <c r="E391" s="116" t="s">
        <v>246</v>
      </c>
      <c r="F391" s="114" t="s">
        <v>209</v>
      </c>
      <c r="G391" s="116" t="s">
        <v>235</v>
      </c>
      <c r="H391" s="117" t="s">
        <v>1050</v>
      </c>
      <c r="I391" s="65" t="s">
        <v>612</v>
      </c>
      <c r="J391" s="116" t="s">
        <v>1051</v>
      </c>
      <c r="K391" s="116" t="s">
        <v>1051</v>
      </c>
      <c r="L391" s="116" t="s">
        <v>1051</v>
      </c>
      <c r="M391" s="77" t="s">
        <v>471</v>
      </c>
      <c r="N391" s="65" t="s">
        <v>1052</v>
      </c>
      <c r="O391" s="9" t="s">
        <v>1052</v>
      </c>
      <c r="P391" s="9" t="s">
        <v>1552</v>
      </c>
    </row>
    <row r="392" spans="1:16" ht="33.75" customHeight="1">
      <c r="A392" s="186"/>
      <c r="B392" s="208" t="s">
        <v>325</v>
      </c>
      <c r="C392" s="209"/>
      <c r="D392" s="209"/>
      <c r="E392" s="209"/>
      <c r="F392" s="209"/>
      <c r="G392" s="210"/>
      <c r="H392" s="87"/>
      <c r="I392" s="153"/>
      <c r="J392" s="153">
        <f>SUM(J393:J411)</f>
        <v>0</v>
      </c>
      <c r="K392" s="153">
        <f t="shared" ref="K392:L392" si="27">SUM(K393:K411)</f>
        <v>0</v>
      </c>
      <c r="L392" s="191">
        <f t="shared" si="27"/>
        <v>38000</v>
      </c>
      <c r="M392" s="153"/>
      <c r="N392" s="153"/>
      <c r="O392" s="44"/>
      <c r="P392" s="163"/>
    </row>
    <row r="393" spans="1:16" customFormat="1" ht="48" customHeight="1">
      <c r="A393" s="23">
        <v>1</v>
      </c>
      <c r="B393" s="114" t="s">
        <v>1083</v>
      </c>
      <c r="C393" s="114" t="s">
        <v>296</v>
      </c>
      <c r="D393" s="114" t="s">
        <v>1084</v>
      </c>
      <c r="E393" s="114" t="s">
        <v>1085</v>
      </c>
      <c r="F393" s="114" t="s">
        <v>216</v>
      </c>
      <c r="G393" s="114" t="s">
        <v>351</v>
      </c>
      <c r="H393" s="114" t="s">
        <v>1258</v>
      </c>
      <c r="I393" s="79" t="s">
        <v>1259</v>
      </c>
      <c r="J393" s="21">
        <v>0</v>
      </c>
      <c r="K393" s="21">
        <v>0</v>
      </c>
      <c r="L393" s="21">
        <v>2000</v>
      </c>
      <c r="M393" s="119">
        <v>0.5</v>
      </c>
      <c r="N393" s="65" t="s">
        <v>1053</v>
      </c>
      <c r="O393" s="9" t="s">
        <v>1052</v>
      </c>
      <c r="P393" s="9" t="s">
        <v>1552</v>
      </c>
    </row>
    <row r="394" spans="1:16" customFormat="1" ht="57.75" customHeight="1">
      <c r="A394" s="23">
        <v>2</v>
      </c>
      <c r="B394" s="114" t="s">
        <v>1083</v>
      </c>
      <c r="C394" s="114" t="s">
        <v>296</v>
      </c>
      <c r="D394" s="114" t="s">
        <v>1086</v>
      </c>
      <c r="E394" s="114" t="s">
        <v>1085</v>
      </c>
      <c r="F394" s="114" t="s">
        <v>209</v>
      </c>
      <c r="G394" s="114" t="s">
        <v>351</v>
      </c>
      <c r="H394" s="114" t="s">
        <v>1258</v>
      </c>
      <c r="I394" s="79" t="s">
        <v>1259</v>
      </c>
      <c r="J394" s="21">
        <v>0</v>
      </c>
      <c r="K394" s="21">
        <v>0</v>
      </c>
      <c r="L394" s="21">
        <v>2000</v>
      </c>
      <c r="M394" s="119">
        <v>0.8</v>
      </c>
      <c r="N394" s="65" t="s">
        <v>1053</v>
      </c>
      <c r="O394" s="9" t="s">
        <v>1052</v>
      </c>
      <c r="P394" s="9" t="s">
        <v>1552</v>
      </c>
    </row>
    <row r="395" spans="1:16" customFormat="1" ht="60" customHeight="1">
      <c r="A395" s="23">
        <v>3</v>
      </c>
      <c r="B395" s="114" t="s">
        <v>1083</v>
      </c>
      <c r="C395" s="114" t="s">
        <v>296</v>
      </c>
      <c r="D395" s="114" t="s">
        <v>1087</v>
      </c>
      <c r="E395" s="114" t="s">
        <v>1085</v>
      </c>
      <c r="F395" s="114" t="s">
        <v>216</v>
      </c>
      <c r="G395" s="114" t="s">
        <v>351</v>
      </c>
      <c r="H395" s="114" t="s">
        <v>1258</v>
      </c>
      <c r="I395" s="79" t="s">
        <v>1259</v>
      </c>
      <c r="J395" s="21">
        <v>0</v>
      </c>
      <c r="K395" s="21">
        <v>0</v>
      </c>
      <c r="L395" s="21">
        <v>2000</v>
      </c>
      <c r="M395" s="119">
        <v>0.5</v>
      </c>
      <c r="N395" s="65" t="s">
        <v>1053</v>
      </c>
      <c r="O395" s="9" t="s">
        <v>1052</v>
      </c>
      <c r="P395" s="9" t="s">
        <v>1552</v>
      </c>
    </row>
    <row r="396" spans="1:16" customFormat="1" ht="44.25" customHeight="1">
      <c r="A396" s="23">
        <v>4</v>
      </c>
      <c r="B396" s="114" t="s">
        <v>1083</v>
      </c>
      <c r="C396" s="114" t="s">
        <v>296</v>
      </c>
      <c r="D396" s="114" t="s">
        <v>1088</v>
      </c>
      <c r="E396" s="114" t="s">
        <v>1089</v>
      </c>
      <c r="F396" s="114" t="s">
        <v>216</v>
      </c>
      <c r="G396" s="114" t="s">
        <v>351</v>
      </c>
      <c r="H396" s="114" t="s">
        <v>1258</v>
      </c>
      <c r="I396" s="79" t="s">
        <v>1259</v>
      </c>
      <c r="J396" s="21">
        <v>0</v>
      </c>
      <c r="K396" s="21">
        <v>0</v>
      </c>
      <c r="L396" s="21">
        <v>2000</v>
      </c>
      <c r="M396" s="119">
        <v>1</v>
      </c>
      <c r="N396" s="65" t="s">
        <v>1053</v>
      </c>
      <c r="O396" s="9" t="s">
        <v>1052</v>
      </c>
      <c r="P396" s="9" t="s">
        <v>1552</v>
      </c>
    </row>
    <row r="397" spans="1:16" customFormat="1" ht="51" customHeight="1">
      <c r="A397" s="23">
        <v>5</v>
      </c>
      <c r="B397" s="114" t="s">
        <v>1083</v>
      </c>
      <c r="C397" s="114" t="s">
        <v>296</v>
      </c>
      <c r="D397" s="114" t="s">
        <v>1090</v>
      </c>
      <c r="E397" s="114" t="s">
        <v>574</v>
      </c>
      <c r="F397" s="114" t="s">
        <v>216</v>
      </c>
      <c r="G397" s="114" t="s">
        <v>351</v>
      </c>
      <c r="H397" s="114" t="s">
        <v>1258</v>
      </c>
      <c r="I397" s="79" t="s">
        <v>1259</v>
      </c>
      <c r="J397" s="21">
        <v>0</v>
      </c>
      <c r="K397" s="21">
        <v>0</v>
      </c>
      <c r="L397" s="21">
        <v>2000</v>
      </c>
      <c r="M397" s="119">
        <v>9</v>
      </c>
      <c r="N397" s="65" t="s">
        <v>1053</v>
      </c>
      <c r="O397" s="9" t="s">
        <v>1052</v>
      </c>
      <c r="P397" s="9" t="s">
        <v>1552</v>
      </c>
    </row>
    <row r="398" spans="1:16" customFormat="1" ht="51" customHeight="1">
      <c r="A398" s="23">
        <v>6</v>
      </c>
      <c r="B398" s="114" t="s">
        <v>1091</v>
      </c>
      <c r="C398" s="114" t="s">
        <v>296</v>
      </c>
      <c r="D398" s="114" t="s">
        <v>1092</v>
      </c>
      <c r="E398" s="114" t="s">
        <v>574</v>
      </c>
      <c r="F398" s="114" t="s">
        <v>216</v>
      </c>
      <c r="G398" s="114" t="s">
        <v>351</v>
      </c>
      <c r="H398" s="114" t="s">
        <v>1258</v>
      </c>
      <c r="I398" s="79" t="s">
        <v>1259</v>
      </c>
      <c r="J398" s="21">
        <v>0</v>
      </c>
      <c r="K398" s="21">
        <v>0</v>
      </c>
      <c r="L398" s="21">
        <v>2000</v>
      </c>
      <c r="M398" s="119">
        <v>0.5</v>
      </c>
      <c r="N398" s="65" t="s">
        <v>1053</v>
      </c>
      <c r="O398" s="9" t="s">
        <v>1052</v>
      </c>
      <c r="P398" s="9" t="s">
        <v>1552</v>
      </c>
    </row>
    <row r="399" spans="1:16" customFormat="1" ht="51" customHeight="1">
      <c r="A399" s="23">
        <v>7</v>
      </c>
      <c r="B399" s="114" t="s">
        <v>1091</v>
      </c>
      <c r="C399" s="114" t="s">
        <v>296</v>
      </c>
      <c r="D399" s="114" t="s">
        <v>1093</v>
      </c>
      <c r="E399" s="114" t="s">
        <v>574</v>
      </c>
      <c r="F399" s="114" t="s">
        <v>216</v>
      </c>
      <c r="G399" s="114" t="s">
        <v>351</v>
      </c>
      <c r="H399" s="114" t="s">
        <v>1258</v>
      </c>
      <c r="I399" s="79" t="s">
        <v>1259</v>
      </c>
      <c r="J399" s="21">
        <v>0</v>
      </c>
      <c r="K399" s="21">
        <v>0</v>
      </c>
      <c r="L399" s="21">
        <v>2000</v>
      </c>
      <c r="M399" s="119">
        <v>0.7</v>
      </c>
      <c r="N399" s="65" t="s">
        <v>1053</v>
      </c>
      <c r="O399" s="9" t="s">
        <v>1052</v>
      </c>
      <c r="P399" s="9" t="s">
        <v>1552</v>
      </c>
    </row>
    <row r="400" spans="1:16" customFormat="1" ht="51" customHeight="1">
      <c r="A400" s="23">
        <v>8</v>
      </c>
      <c r="B400" s="114" t="s">
        <v>1091</v>
      </c>
      <c r="C400" s="114" t="s">
        <v>296</v>
      </c>
      <c r="D400" s="114" t="s">
        <v>1094</v>
      </c>
      <c r="E400" s="114" t="s">
        <v>567</v>
      </c>
      <c r="F400" s="114" t="s">
        <v>1095</v>
      </c>
      <c r="G400" s="114" t="s">
        <v>351</v>
      </c>
      <c r="H400" s="114" t="s">
        <v>1258</v>
      </c>
      <c r="I400" s="79" t="s">
        <v>1259</v>
      </c>
      <c r="J400" s="21">
        <v>0</v>
      </c>
      <c r="K400" s="21">
        <v>0</v>
      </c>
      <c r="L400" s="21">
        <v>2000</v>
      </c>
      <c r="M400" s="119">
        <v>0.8</v>
      </c>
      <c r="N400" s="65" t="s">
        <v>1053</v>
      </c>
      <c r="O400" s="9" t="s">
        <v>1052</v>
      </c>
      <c r="P400" s="9" t="s">
        <v>1552</v>
      </c>
    </row>
    <row r="401" spans="1:16" customFormat="1" ht="51" customHeight="1">
      <c r="A401" s="23">
        <v>9</v>
      </c>
      <c r="B401" s="114" t="s">
        <v>1083</v>
      </c>
      <c r="C401" s="114" t="s">
        <v>296</v>
      </c>
      <c r="D401" s="114" t="s">
        <v>1096</v>
      </c>
      <c r="E401" s="114" t="s">
        <v>1097</v>
      </c>
      <c r="F401" s="114" t="s">
        <v>216</v>
      </c>
      <c r="G401" s="114" t="s">
        <v>351</v>
      </c>
      <c r="H401" s="114" t="s">
        <v>1258</v>
      </c>
      <c r="I401" s="79" t="s">
        <v>1259</v>
      </c>
      <c r="J401" s="21">
        <v>0</v>
      </c>
      <c r="K401" s="21">
        <v>0</v>
      </c>
      <c r="L401" s="21">
        <v>2000</v>
      </c>
      <c r="M401" s="118"/>
      <c r="N401" s="65" t="s">
        <v>1053</v>
      </c>
      <c r="O401" s="9" t="s">
        <v>1052</v>
      </c>
      <c r="P401" s="9" t="s">
        <v>1552</v>
      </c>
    </row>
    <row r="402" spans="1:16" customFormat="1" ht="45" customHeight="1">
      <c r="A402" s="23">
        <v>10</v>
      </c>
      <c r="B402" s="114" t="s">
        <v>1091</v>
      </c>
      <c r="C402" s="114" t="s">
        <v>296</v>
      </c>
      <c r="D402" s="114" t="s">
        <v>1098</v>
      </c>
      <c r="E402" s="114" t="s">
        <v>1099</v>
      </c>
      <c r="F402" s="114" t="s">
        <v>216</v>
      </c>
      <c r="G402" s="114" t="s">
        <v>351</v>
      </c>
      <c r="H402" s="114" t="s">
        <v>1258</v>
      </c>
      <c r="I402" s="79" t="s">
        <v>1259</v>
      </c>
      <c r="J402" s="21">
        <v>0</v>
      </c>
      <c r="K402" s="21">
        <v>0</v>
      </c>
      <c r="L402" s="21">
        <v>2000</v>
      </c>
      <c r="M402" s="119">
        <v>0.8</v>
      </c>
      <c r="N402" s="65" t="s">
        <v>1053</v>
      </c>
      <c r="O402" s="9" t="s">
        <v>1052</v>
      </c>
      <c r="P402" s="9" t="s">
        <v>1552</v>
      </c>
    </row>
    <row r="403" spans="1:16" customFormat="1" ht="56.25" customHeight="1">
      <c r="A403" s="23">
        <v>11</v>
      </c>
      <c r="B403" s="114" t="s">
        <v>1083</v>
      </c>
      <c r="C403" s="114" t="s">
        <v>296</v>
      </c>
      <c r="D403" s="114" t="s">
        <v>1100</v>
      </c>
      <c r="E403" s="114" t="s">
        <v>1099</v>
      </c>
      <c r="F403" s="114" t="s">
        <v>216</v>
      </c>
      <c r="G403" s="114" t="s">
        <v>351</v>
      </c>
      <c r="H403" s="114" t="s">
        <v>1258</v>
      </c>
      <c r="I403" s="79" t="s">
        <v>1259</v>
      </c>
      <c r="J403" s="21">
        <v>0</v>
      </c>
      <c r="K403" s="21">
        <v>0</v>
      </c>
      <c r="L403" s="21">
        <v>2000</v>
      </c>
      <c r="M403" s="119">
        <v>0.95</v>
      </c>
      <c r="N403" s="65" t="s">
        <v>1053</v>
      </c>
      <c r="O403" s="9" t="s">
        <v>1052</v>
      </c>
      <c r="P403" s="9" t="s">
        <v>1552</v>
      </c>
    </row>
    <row r="404" spans="1:16" customFormat="1" ht="56.25" customHeight="1">
      <c r="A404" s="23">
        <v>12</v>
      </c>
      <c r="B404" s="114" t="s">
        <v>1091</v>
      </c>
      <c r="C404" s="114" t="s">
        <v>296</v>
      </c>
      <c r="D404" s="114" t="s">
        <v>1101</v>
      </c>
      <c r="E404" s="114" t="s">
        <v>1099</v>
      </c>
      <c r="F404" s="114" t="s">
        <v>216</v>
      </c>
      <c r="G404" s="114" t="s">
        <v>351</v>
      </c>
      <c r="H404" s="114" t="s">
        <v>1258</v>
      </c>
      <c r="I404" s="79" t="s">
        <v>1259</v>
      </c>
      <c r="J404" s="21">
        <v>0</v>
      </c>
      <c r="K404" s="21">
        <v>0</v>
      </c>
      <c r="L404" s="21">
        <v>2000</v>
      </c>
      <c r="M404" s="119">
        <v>0.7</v>
      </c>
      <c r="N404" s="65" t="s">
        <v>1053</v>
      </c>
      <c r="O404" s="9" t="s">
        <v>1052</v>
      </c>
      <c r="P404" s="9" t="s">
        <v>1552</v>
      </c>
    </row>
    <row r="405" spans="1:16" customFormat="1" ht="56.25" customHeight="1">
      <c r="A405" s="23">
        <v>13</v>
      </c>
      <c r="B405" s="114" t="s">
        <v>1102</v>
      </c>
      <c r="C405" s="114" t="s">
        <v>296</v>
      </c>
      <c r="D405" s="114" t="s">
        <v>1103</v>
      </c>
      <c r="E405" s="114" t="s">
        <v>574</v>
      </c>
      <c r="F405" s="114" t="s">
        <v>216</v>
      </c>
      <c r="G405" s="114" t="s">
        <v>351</v>
      </c>
      <c r="H405" s="114" t="s">
        <v>1258</v>
      </c>
      <c r="I405" s="79" t="s">
        <v>1259</v>
      </c>
      <c r="J405" s="21">
        <v>0</v>
      </c>
      <c r="K405" s="21">
        <v>0</v>
      </c>
      <c r="L405" s="21">
        <v>2000</v>
      </c>
      <c r="M405" s="119">
        <v>0.9</v>
      </c>
      <c r="N405" s="65" t="s">
        <v>1053</v>
      </c>
      <c r="O405" s="9" t="s">
        <v>1052</v>
      </c>
      <c r="P405" s="9" t="s">
        <v>1552</v>
      </c>
    </row>
    <row r="406" spans="1:16" customFormat="1" ht="56.25" customHeight="1">
      <c r="A406" s="23">
        <v>14</v>
      </c>
      <c r="B406" s="114" t="s">
        <v>1102</v>
      </c>
      <c r="C406" s="114" t="s">
        <v>296</v>
      </c>
      <c r="D406" s="114" t="s">
        <v>1104</v>
      </c>
      <c r="E406" s="114" t="s">
        <v>574</v>
      </c>
      <c r="F406" s="114" t="s">
        <v>216</v>
      </c>
      <c r="G406" s="114" t="s">
        <v>351</v>
      </c>
      <c r="H406" s="114" t="s">
        <v>1258</v>
      </c>
      <c r="I406" s="79" t="s">
        <v>1259</v>
      </c>
      <c r="J406" s="21">
        <v>0</v>
      </c>
      <c r="K406" s="21">
        <v>0</v>
      </c>
      <c r="L406" s="21">
        <v>2000</v>
      </c>
      <c r="M406" s="119">
        <v>0.7</v>
      </c>
      <c r="N406" s="65" t="s">
        <v>1053</v>
      </c>
      <c r="O406" s="9" t="s">
        <v>1052</v>
      </c>
      <c r="P406" s="9" t="s">
        <v>1552</v>
      </c>
    </row>
    <row r="407" spans="1:16" customFormat="1" ht="56.25" customHeight="1">
      <c r="A407" s="23">
        <v>15</v>
      </c>
      <c r="B407" s="114" t="s">
        <v>1105</v>
      </c>
      <c r="C407" s="114" t="s">
        <v>296</v>
      </c>
      <c r="D407" s="114" t="s">
        <v>1106</v>
      </c>
      <c r="E407" s="114" t="s">
        <v>1107</v>
      </c>
      <c r="F407" s="114" t="s">
        <v>216</v>
      </c>
      <c r="G407" s="114" t="s">
        <v>351</v>
      </c>
      <c r="H407" s="114" t="s">
        <v>1258</v>
      </c>
      <c r="I407" s="79" t="s">
        <v>1259</v>
      </c>
      <c r="J407" s="21">
        <v>0</v>
      </c>
      <c r="K407" s="21">
        <v>0</v>
      </c>
      <c r="L407" s="21">
        <v>2000</v>
      </c>
      <c r="M407" s="119">
        <v>0.5</v>
      </c>
      <c r="N407" s="65" t="s">
        <v>1053</v>
      </c>
      <c r="O407" s="9" t="s">
        <v>1052</v>
      </c>
      <c r="P407" s="9" t="s">
        <v>1552</v>
      </c>
    </row>
    <row r="408" spans="1:16" customFormat="1" ht="56.25" customHeight="1">
      <c r="A408" s="23">
        <v>16</v>
      </c>
      <c r="B408" s="114" t="s">
        <v>1105</v>
      </c>
      <c r="C408" s="114" t="s">
        <v>296</v>
      </c>
      <c r="D408" s="114" t="s">
        <v>1108</v>
      </c>
      <c r="E408" s="114" t="s">
        <v>1109</v>
      </c>
      <c r="F408" s="114" t="s">
        <v>216</v>
      </c>
      <c r="G408" s="114" t="s">
        <v>351</v>
      </c>
      <c r="H408" s="114" t="s">
        <v>1258</v>
      </c>
      <c r="I408" s="79" t="s">
        <v>1259</v>
      </c>
      <c r="J408" s="21">
        <v>0</v>
      </c>
      <c r="K408" s="21">
        <v>0</v>
      </c>
      <c r="L408" s="21">
        <v>2000</v>
      </c>
      <c r="M408" s="119">
        <v>0.5</v>
      </c>
      <c r="N408" s="65" t="s">
        <v>1053</v>
      </c>
      <c r="O408" s="9" t="s">
        <v>1052</v>
      </c>
      <c r="P408" s="9" t="s">
        <v>1552</v>
      </c>
    </row>
    <row r="409" spans="1:16" customFormat="1" ht="42.75" customHeight="1">
      <c r="A409" s="23">
        <v>17</v>
      </c>
      <c r="B409" s="114" t="s">
        <v>1105</v>
      </c>
      <c r="C409" s="114" t="s">
        <v>296</v>
      </c>
      <c r="D409" s="114" t="s">
        <v>1110</v>
      </c>
      <c r="E409" s="114" t="s">
        <v>1111</v>
      </c>
      <c r="F409" s="114" t="s">
        <v>216</v>
      </c>
      <c r="G409" s="114" t="s">
        <v>351</v>
      </c>
      <c r="H409" s="114" t="s">
        <v>1258</v>
      </c>
      <c r="I409" s="79" t="s">
        <v>1259</v>
      </c>
      <c r="J409" s="21">
        <v>0</v>
      </c>
      <c r="K409" s="21">
        <v>0</v>
      </c>
      <c r="L409" s="21">
        <v>2000</v>
      </c>
      <c r="M409" s="119">
        <v>0.5</v>
      </c>
      <c r="N409" s="65" t="s">
        <v>1053</v>
      </c>
      <c r="O409" s="9" t="s">
        <v>1052</v>
      </c>
      <c r="P409" s="9" t="s">
        <v>1552</v>
      </c>
    </row>
    <row r="410" spans="1:16" customFormat="1" ht="42.75" customHeight="1">
      <c r="A410" s="23">
        <v>18</v>
      </c>
      <c r="B410" s="114" t="s">
        <v>1105</v>
      </c>
      <c r="C410" s="114" t="s">
        <v>296</v>
      </c>
      <c r="D410" s="114" t="s">
        <v>1112</v>
      </c>
      <c r="E410" s="114" t="s">
        <v>1113</v>
      </c>
      <c r="F410" s="114" t="s">
        <v>216</v>
      </c>
      <c r="G410" s="114" t="s">
        <v>351</v>
      </c>
      <c r="H410" s="114" t="s">
        <v>1258</v>
      </c>
      <c r="I410" s="79" t="s">
        <v>1259</v>
      </c>
      <c r="J410" s="21">
        <v>0</v>
      </c>
      <c r="K410" s="21">
        <v>0</v>
      </c>
      <c r="L410" s="21">
        <v>2000</v>
      </c>
      <c r="M410" s="119">
        <v>0.5</v>
      </c>
      <c r="N410" s="65" t="s">
        <v>1053</v>
      </c>
      <c r="O410" s="9" t="s">
        <v>1052</v>
      </c>
      <c r="P410" s="9" t="s">
        <v>1552</v>
      </c>
    </row>
    <row r="411" spans="1:16" customFormat="1" ht="27">
      <c r="A411" s="23">
        <v>19</v>
      </c>
      <c r="B411" s="114" t="s">
        <v>1114</v>
      </c>
      <c r="C411" s="114" t="s">
        <v>296</v>
      </c>
      <c r="D411" s="114" t="s">
        <v>1115</v>
      </c>
      <c r="E411" s="114" t="s">
        <v>1116</v>
      </c>
      <c r="F411" s="114" t="s">
        <v>216</v>
      </c>
      <c r="G411" s="114" t="s">
        <v>351</v>
      </c>
      <c r="H411" s="114" t="s">
        <v>1258</v>
      </c>
      <c r="I411" s="79" t="s">
        <v>1259</v>
      </c>
      <c r="J411" s="21">
        <v>0</v>
      </c>
      <c r="K411" s="21">
        <v>0</v>
      </c>
      <c r="L411" s="21">
        <v>2000</v>
      </c>
      <c r="M411" s="119">
        <v>0.5</v>
      </c>
      <c r="N411" s="65" t="s">
        <v>1053</v>
      </c>
      <c r="O411" s="9" t="s">
        <v>1052</v>
      </c>
      <c r="P411" s="9" t="s">
        <v>1552</v>
      </c>
    </row>
    <row r="412" spans="1:16" ht="24.75" customHeight="1">
      <c r="A412" s="30"/>
      <c r="B412" s="211" t="s">
        <v>326</v>
      </c>
      <c r="C412" s="212"/>
      <c r="D412" s="212"/>
      <c r="E412" s="212"/>
      <c r="F412" s="212"/>
      <c r="G412" s="213"/>
      <c r="H412" s="90"/>
      <c r="I412" s="155"/>
      <c r="J412" s="155">
        <f>SUM(J413+J451+J453)</f>
        <v>75000</v>
      </c>
      <c r="K412" s="155">
        <f t="shared" ref="K412:L412" si="28">SUM(K413+K451+K453)</f>
        <v>167000</v>
      </c>
      <c r="L412" s="192">
        <f t="shared" si="28"/>
        <v>80000</v>
      </c>
      <c r="M412" s="155"/>
      <c r="N412" s="155"/>
      <c r="O412" s="173"/>
      <c r="P412" s="164"/>
    </row>
    <row r="413" spans="1:16" s="6" customFormat="1" ht="23.25" customHeight="1">
      <c r="A413" s="24"/>
      <c r="B413" s="205" t="s">
        <v>327</v>
      </c>
      <c r="C413" s="206"/>
      <c r="D413" s="206"/>
      <c r="E413" s="206"/>
      <c r="F413" s="206"/>
      <c r="G413" s="207"/>
      <c r="H413" s="85"/>
      <c r="I413" s="154"/>
      <c r="J413" s="45">
        <f>SUM(J414:J450)</f>
        <v>75000</v>
      </c>
      <c r="K413" s="45">
        <f t="shared" ref="K413:L413" si="29">SUM(K414:K450)</f>
        <v>150000</v>
      </c>
      <c r="L413" s="45">
        <f t="shared" si="29"/>
        <v>80000</v>
      </c>
      <c r="M413" s="154"/>
      <c r="N413" s="154"/>
      <c r="O413" s="45"/>
      <c r="P413" s="162"/>
    </row>
    <row r="414" spans="1:16" ht="38.25" customHeight="1">
      <c r="A414" s="23">
        <v>1</v>
      </c>
      <c r="B414" s="17" t="s">
        <v>74</v>
      </c>
      <c r="C414" s="17" t="s">
        <v>297</v>
      </c>
      <c r="D414" s="114" t="s">
        <v>1433</v>
      </c>
      <c r="E414" s="9" t="s">
        <v>188</v>
      </c>
      <c r="F414" s="17" t="s">
        <v>230</v>
      </c>
      <c r="G414" s="17" t="s">
        <v>235</v>
      </c>
      <c r="H414" s="91">
        <v>847</v>
      </c>
      <c r="I414" s="65" t="s">
        <v>420</v>
      </c>
      <c r="J414" s="21">
        <v>0</v>
      </c>
      <c r="K414" s="21">
        <v>15000</v>
      </c>
      <c r="L414" s="21">
        <v>0</v>
      </c>
      <c r="M414" s="81" t="s">
        <v>472</v>
      </c>
      <c r="N414" s="8" t="s">
        <v>1121</v>
      </c>
      <c r="O414" s="169" t="s">
        <v>1237</v>
      </c>
      <c r="P414" s="9" t="s">
        <v>1552</v>
      </c>
    </row>
    <row r="415" spans="1:16" ht="49.5" customHeight="1">
      <c r="A415" s="23">
        <v>2</v>
      </c>
      <c r="B415" s="17" t="s">
        <v>75</v>
      </c>
      <c r="C415" s="17" t="s">
        <v>297</v>
      </c>
      <c r="D415" s="114" t="s">
        <v>1434</v>
      </c>
      <c r="E415" s="9" t="s">
        <v>154</v>
      </c>
      <c r="F415" s="17" t="s">
        <v>216</v>
      </c>
      <c r="G415" s="17" t="s">
        <v>235</v>
      </c>
      <c r="H415" s="91">
        <v>1120</v>
      </c>
      <c r="I415" s="65" t="s">
        <v>420</v>
      </c>
      <c r="J415" s="21">
        <v>15000</v>
      </c>
      <c r="K415" s="21">
        <v>0</v>
      </c>
      <c r="L415" s="21">
        <v>0</v>
      </c>
      <c r="M415" s="81" t="s">
        <v>569</v>
      </c>
      <c r="N415" s="8" t="s">
        <v>1121</v>
      </c>
      <c r="O415" s="169" t="s">
        <v>1236</v>
      </c>
      <c r="P415" s="9" t="s">
        <v>1552</v>
      </c>
    </row>
    <row r="416" spans="1:16" ht="48" customHeight="1">
      <c r="A416" s="23">
        <v>3</v>
      </c>
      <c r="B416" s="17" t="s">
        <v>76</v>
      </c>
      <c r="C416" s="17" t="s">
        <v>297</v>
      </c>
      <c r="D416" s="114" t="s">
        <v>1435</v>
      </c>
      <c r="E416" s="9" t="s">
        <v>189</v>
      </c>
      <c r="F416" s="109" t="s">
        <v>228</v>
      </c>
      <c r="G416" s="17" t="s">
        <v>235</v>
      </c>
      <c r="H416" s="91">
        <v>485</v>
      </c>
      <c r="I416" s="65" t="s">
        <v>420</v>
      </c>
      <c r="J416" s="21">
        <v>1000</v>
      </c>
      <c r="K416" s="21">
        <v>0</v>
      </c>
      <c r="L416" s="21">
        <v>0</v>
      </c>
      <c r="M416" s="81" t="s">
        <v>469</v>
      </c>
      <c r="N416" s="8" t="s">
        <v>1121</v>
      </c>
      <c r="O416" s="169" t="s">
        <v>1236</v>
      </c>
      <c r="P416" s="9" t="s">
        <v>1552</v>
      </c>
    </row>
    <row r="417" spans="1:16" ht="50.25" customHeight="1">
      <c r="A417" s="23">
        <v>4</v>
      </c>
      <c r="B417" s="17" t="s">
        <v>77</v>
      </c>
      <c r="C417" s="17" t="s">
        <v>297</v>
      </c>
      <c r="D417" s="114" t="s">
        <v>1436</v>
      </c>
      <c r="E417" s="9" t="s">
        <v>265</v>
      </c>
      <c r="F417" s="17" t="s">
        <v>209</v>
      </c>
      <c r="G417" s="17" t="s">
        <v>235</v>
      </c>
      <c r="H417" s="91">
        <v>504</v>
      </c>
      <c r="I417" s="65" t="s">
        <v>1074</v>
      </c>
      <c r="J417" s="21">
        <v>15000</v>
      </c>
      <c r="K417" s="21">
        <v>0</v>
      </c>
      <c r="L417" s="21">
        <v>0</v>
      </c>
      <c r="M417" s="81" t="s">
        <v>469</v>
      </c>
      <c r="N417" s="8" t="s">
        <v>1121</v>
      </c>
      <c r="O417" s="169" t="s">
        <v>1236</v>
      </c>
      <c r="P417" s="9" t="s">
        <v>1552</v>
      </c>
    </row>
    <row r="418" spans="1:16" ht="45.75" customHeight="1">
      <c r="A418" s="23">
        <v>5</v>
      </c>
      <c r="B418" s="114" t="s">
        <v>138</v>
      </c>
      <c r="C418" s="17" t="s">
        <v>297</v>
      </c>
      <c r="D418" s="114" t="s">
        <v>1437</v>
      </c>
      <c r="E418" s="9" t="s">
        <v>360</v>
      </c>
      <c r="F418" s="17" t="s">
        <v>225</v>
      </c>
      <c r="G418" s="17" t="s">
        <v>235</v>
      </c>
      <c r="H418" s="91">
        <v>1789</v>
      </c>
      <c r="I418" s="65" t="s">
        <v>420</v>
      </c>
      <c r="J418" s="21">
        <v>0</v>
      </c>
      <c r="K418" s="21">
        <v>0</v>
      </c>
      <c r="L418" s="21">
        <v>10000</v>
      </c>
      <c r="M418" s="81" t="s">
        <v>1213</v>
      </c>
      <c r="N418" s="65" t="s">
        <v>1215</v>
      </c>
      <c r="O418" s="169" t="s">
        <v>1560</v>
      </c>
      <c r="P418" s="9" t="s">
        <v>1552</v>
      </c>
    </row>
    <row r="419" spans="1:16" ht="43.5" customHeight="1">
      <c r="A419" s="23">
        <v>6</v>
      </c>
      <c r="B419" s="17" t="s">
        <v>78</v>
      </c>
      <c r="C419" s="17" t="s">
        <v>297</v>
      </c>
      <c r="D419" s="114" t="s">
        <v>1438</v>
      </c>
      <c r="E419" s="9" t="s">
        <v>190</v>
      </c>
      <c r="F419" s="109" t="s">
        <v>220</v>
      </c>
      <c r="G419" s="17" t="s">
        <v>235</v>
      </c>
      <c r="H419" s="91">
        <v>402</v>
      </c>
      <c r="I419" s="65" t="s">
        <v>420</v>
      </c>
      <c r="J419" s="21">
        <v>1000</v>
      </c>
      <c r="K419" s="21">
        <v>0</v>
      </c>
      <c r="L419" s="21">
        <v>0</v>
      </c>
      <c r="M419" s="81" t="s">
        <v>476</v>
      </c>
      <c r="N419" s="8" t="s">
        <v>1121</v>
      </c>
      <c r="O419" s="169" t="s">
        <v>1236</v>
      </c>
      <c r="P419" s="9" t="s">
        <v>1552</v>
      </c>
    </row>
    <row r="420" spans="1:16" ht="38.25" customHeight="1">
      <c r="A420" s="23">
        <v>7</v>
      </c>
      <c r="B420" s="17" t="s">
        <v>139</v>
      </c>
      <c r="C420" s="17" t="s">
        <v>297</v>
      </c>
      <c r="D420" s="114" t="s">
        <v>1439</v>
      </c>
      <c r="E420" s="9" t="s">
        <v>190</v>
      </c>
      <c r="F420" s="17" t="s">
        <v>218</v>
      </c>
      <c r="G420" s="17" t="s">
        <v>235</v>
      </c>
      <c r="H420" s="91">
        <v>554</v>
      </c>
      <c r="I420" s="65" t="s">
        <v>1074</v>
      </c>
      <c r="J420" s="21">
        <v>0</v>
      </c>
      <c r="K420" s="21">
        <v>0</v>
      </c>
      <c r="L420" s="21">
        <v>10000</v>
      </c>
      <c r="M420" s="81" t="s">
        <v>472</v>
      </c>
      <c r="N420" s="65" t="s">
        <v>1228</v>
      </c>
      <c r="O420" s="169" t="s">
        <v>1560</v>
      </c>
      <c r="P420" s="9" t="s">
        <v>1552</v>
      </c>
    </row>
    <row r="421" spans="1:16" ht="38.25" customHeight="1">
      <c r="A421" s="23">
        <v>8</v>
      </c>
      <c r="B421" s="17" t="s">
        <v>140</v>
      </c>
      <c r="C421" s="17" t="s">
        <v>297</v>
      </c>
      <c r="D421" s="114" t="s">
        <v>1440</v>
      </c>
      <c r="E421" s="9" t="s">
        <v>191</v>
      </c>
      <c r="F421" s="17" t="s">
        <v>209</v>
      </c>
      <c r="G421" s="17" t="s">
        <v>235</v>
      </c>
      <c r="H421" s="91">
        <v>1117</v>
      </c>
      <c r="I421" s="65" t="s">
        <v>1074</v>
      </c>
      <c r="J421" s="21">
        <v>15000</v>
      </c>
      <c r="K421" s="21">
        <v>0</v>
      </c>
      <c r="L421" s="21">
        <v>0</v>
      </c>
      <c r="M421" s="81" t="s">
        <v>472</v>
      </c>
      <c r="N421" s="8" t="s">
        <v>1121</v>
      </c>
      <c r="O421" s="169" t="s">
        <v>1236</v>
      </c>
      <c r="P421" s="9" t="s">
        <v>1552</v>
      </c>
    </row>
    <row r="422" spans="1:16" ht="38.25" customHeight="1">
      <c r="A422" s="23">
        <v>9</v>
      </c>
      <c r="B422" s="17" t="s">
        <v>79</v>
      </c>
      <c r="C422" s="17" t="s">
        <v>297</v>
      </c>
      <c r="D422" s="114" t="s">
        <v>1441</v>
      </c>
      <c r="E422" s="9" t="s">
        <v>189</v>
      </c>
      <c r="F422" s="109" t="s">
        <v>220</v>
      </c>
      <c r="G422" s="17" t="s">
        <v>235</v>
      </c>
      <c r="H422" s="91">
        <v>401</v>
      </c>
      <c r="I422" s="65" t="s">
        <v>420</v>
      </c>
      <c r="J422" s="21">
        <v>1000</v>
      </c>
      <c r="K422" s="21">
        <v>0</v>
      </c>
      <c r="L422" s="21">
        <v>0</v>
      </c>
      <c r="M422" s="81" t="s">
        <v>472</v>
      </c>
      <c r="N422" s="65" t="s">
        <v>1218</v>
      </c>
      <c r="O422" s="169" t="s">
        <v>1560</v>
      </c>
      <c r="P422" s="9" t="s">
        <v>1552</v>
      </c>
    </row>
    <row r="423" spans="1:16" ht="60" customHeight="1">
      <c r="A423" s="23">
        <v>10</v>
      </c>
      <c r="B423" s="17" t="s">
        <v>80</v>
      </c>
      <c r="C423" s="17" t="s">
        <v>297</v>
      </c>
      <c r="D423" s="114" t="s">
        <v>1442</v>
      </c>
      <c r="E423" s="9" t="s">
        <v>192</v>
      </c>
      <c r="F423" s="109" t="s">
        <v>220</v>
      </c>
      <c r="G423" s="17" t="s">
        <v>235</v>
      </c>
      <c r="H423" s="91">
        <v>980</v>
      </c>
      <c r="I423" s="65" t="s">
        <v>420</v>
      </c>
      <c r="J423" s="21">
        <v>1000</v>
      </c>
      <c r="K423" s="21">
        <v>0</v>
      </c>
      <c r="L423" s="21">
        <v>0</v>
      </c>
      <c r="M423" s="81" t="s">
        <v>469</v>
      </c>
      <c r="N423" s="8" t="s">
        <v>1121</v>
      </c>
      <c r="O423" s="169" t="s">
        <v>1236</v>
      </c>
      <c r="P423" s="9" t="s">
        <v>1552</v>
      </c>
    </row>
    <row r="424" spans="1:16" ht="81.599999999999994" customHeight="1">
      <c r="A424" s="23">
        <v>11</v>
      </c>
      <c r="B424" s="17" t="s">
        <v>141</v>
      </c>
      <c r="C424" s="17" t="s">
        <v>297</v>
      </c>
      <c r="D424" s="114" t="s">
        <v>1443</v>
      </c>
      <c r="E424" s="9" t="s">
        <v>193</v>
      </c>
      <c r="F424" s="109" t="s">
        <v>220</v>
      </c>
      <c r="G424" s="17" t="s">
        <v>235</v>
      </c>
      <c r="H424" s="91">
        <v>1361</v>
      </c>
      <c r="I424" s="65" t="s">
        <v>1074</v>
      </c>
      <c r="J424" s="21">
        <v>1000</v>
      </c>
      <c r="K424" s="21">
        <v>0</v>
      </c>
      <c r="L424" s="21">
        <v>0</v>
      </c>
      <c r="M424" s="81" t="s">
        <v>476</v>
      </c>
      <c r="N424" s="8" t="s">
        <v>1121</v>
      </c>
      <c r="O424" s="169" t="s">
        <v>1236</v>
      </c>
      <c r="P424" s="9" t="s">
        <v>1552</v>
      </c>
    </row>
    <row r="425" spans="1:16" ht="49.5" customHeight="1">
      <c r="A425" s="23">
        <v>12</v>
      </c>
      <c r="B425" s="17" t="s">
        <v>81</v>
      </c>
      <c r="C425" s="17" t="s">
        <v>297</v>
      </c>
      <c r="D425" s="114" t="s">
        <v>1444</v>
      </c>
      <c r="E425" s="9" t="s">
        <v>187</v>
      </c>
      <c r="F425" s="17" t="s">
        <v>216</v>
      </c>
      <c r="G425" s="17" t="s">
        <v>235</v>
      </c>
      <c r="H425" s="91">
        <v>1027</v>
      </c>
      <c r="I425" s="65" t="s">
        <v>420</v>
      </c>
      <c r="J425" s="21">
        <v>0</v>
      </c>
      <c r="K425" s="21">
        <v>15000</v>
      </c>
      <c r="L425" s="21">
        <v>0</v>
      </c>
      <c r="M425" s="81" t="s">
        <v>472</v>
      </c>
      <c r="N425" s="8" t="s">
        <v>1121</v>
      </c>
      <c r="O425" s="169" t="s">
        <v>1237</v>
      </c>
      <c r="P425" s="9" t="s">
        <v>1552</v>
      </c>
    </row>
    <row r="426" spans="1:16" ht="52.5" customHeight="1">
      <c r="A426" s="23">
        <v>13</v>
      </c>
      <c r="B426" s="17" t="s">
        <v>82</v>
      </c>
      <c r="C426" s="17" t="s">
        <v>297</v>
      </c>
      <c r="D426" s="114" t="s">
        <v>1445</v>
      </c>
      <c r="E426" s="9" t="s">
        <v>187</v>
      </c>
      <c r="F426" s="17" t="s">
        <v>209</v>
      </c>
      <c r="G426" s="17" t="s">
        <v>235</v>
      </c>
      <c r="H426" s="91">
        <v>613</v>
      </c>
      <c r="I426" s="65" t="s">
        <v>420</v>
      </c>
      <c r="J426" s="21">
        <v>0</v>
      </c>
      <c r="K426" s="21">
        <v>0</v>
      </c>
      <c r="L426" s="21">
        <v>10000</v>
      </c>
      <c r="M426" s="81" t="s">
        <v>469</v>
      </c>
      <c r="N426" s="65" t="s">
        <v>1218</v>
      </c>
      <c r="O426" s="169" t="s">
        <v>1560</v>
      </c>
      <c r="P426" s="9" t="s">
        <v>1552</v>
      </c>
    </row>
    <row r="427" spans="1:16" ht="49.5" customHeight="1">
      <c r="A427" s="23">
        <v>14</v>
      </c>
      <c r="B427" s="17" t="s">
        <v>83</v>
      </c>
      <c r="C427" s="17" t="s">
        <v>297</v>
      </c>
      <c r="D427" s="114" t="s">
        <v>1446</v>
      </c>
      <c r="E427" s="9" t="s">
        <v>194</v>
      </c>
      <c r="F427" s="17" t="s">
        <v>210</v>
      </c>
      <c r="G427" s="17" t="s">
        <v>235</v>
      </c>
      <c r="H427" s="91">
        <v>1292</v>
      </c>
      <c r="I427" s="65" t="s">
        <v>420</v>
      </c>
      <c r="J427" s="21">
        <v>0</v>
      </c>
      <c r="K427" s="21">
        <v>15000</v>
      </c>
      <c r="L427" s="21">
        <v>0</v>
      </c>
      <c r="M427" s="81" t="s">
        <v>472</v>
      </c>
      <c r="N427" s="8" t="s">
        <v>1121</v>
      </c>
      <c r="O427" s="169" t="s">
        <v>1237</v>
      </c>
      <c r="P427" s="9" t="s">
        <v>1552</v>
      </c>
    </row>
    <row r="428" spans="1:16" ht="55.5" customHeight="1">
      <c r="A428" s="23">
        <v>15</v>
      </c>
      <c r="B428" s="17" t="s">
        <v>84</v>
      </c>
      <c r="C428" s="17" t="s">
        <v>297</v>
      </c>
      <c r="D428" s="114" t="s">
        <v>1447</v>
      </c>
      <c r="E428" s="9" t="s">
        <v>204</v>
      </c>
      <c r="F428" s="17" t="s">
        <v>209</v>
      </c>
      <c r="G428" s="17" t="s">
        <v>235</v>
      </c>
      <c r="H428" s="91">
        <v>228</v>
      </c>
      <c r="I428" s="133" t="s">
        <v>1219</v>
      </c>
      <c r="J428" s="21">
        <v>0</v>
      </c>
      <c r="K428" s="21">
        <v>15000</v>
      </c>
      <c r="L428" s="21">
        <v>0</v>
      </c>
      <c r="M428" s="81" t="s">
        <v>476</v>
      </c>
      <c r="N428" s="8" t="s">
        <v>1121</v>
      </c>
      <c r="O428" s="169" t="s">
        <v>1237</v>
      </c>
      <c r="P428" s="9" t="s">
        <v>1552</v>
      </c>
    </row>
    <row r="429" spans="1:16" s="11" customFormat="1" ht="47.25" customHeight="1">
      <c r="A429" s="23">
        <v>16</v>
      </c>
      <c r="B429" s="17" t="s">
        <v>891</v>
      </c>
      <c r="C429" s="17" t="s">
        <v>296</v>
      </c>
      <c r="D429" s="114" t="s">
        <v>892</v>
      </c>
      <c r="E429" s="9" t="s">
        <v>526</v>
      </c>
      <c r="F429" s="17" t="s">
        <v>209</v>
      </c>
      <c r="G429" s="17" t="s">
        <v>235</v>
      </c>
      <c r="H429" s="32">
        <v>217</v>
      </c>
      <c r="I429" s="17" t="s">
        <v>367</v>
      </c>
      <c r="J429" s="9">
        <v>0</v>
      </c>
      <c r="K429" s="9">
        <v>0</v>
      </c>
      <c r="L429" s="108">
        <v>10000</v>
      </c>
      <c r="M429" s="70">
        <v>0.05</v>
      </c>
      <c r="N429" s="17" t="s">
        <v>533</v>
      </c>
      <c r="O429" s="169" t="s">
        <v>1560</v>
      </c>
      <c r="P429" s="9" t="s">
        <v>1552</v>
      </c>
    </row>
    <row r="430" spans="1:16" s="11" customFormat="1" ht="54" customHeight="1">
      <c r="A430" s="23">
        <v>17</v>
      </c>
      <c r="B430" s="17" t="s">
        <v>889</v>
      </c>
      <c r="C430" s="17" t="s">
        <v>296</v>
      </c>
      <c r="D430" s="114" t="s">
        <v>890</v>
      </c>
      <c r="E430" s="9" t="s">
        <v>192</v>
      </c>
      <c r="F430" s="17" t="s">
        <v>209</v>
      </c>
      <c r="G430" s="17" t="s">
        <v>235</v>
      </c>
      <c r="H430" s="32">
        <v>176</v>
      </c>
      <c r="I430" s="17" t="s">
        <v>367</v>
      </c>
      <c r="J430" s="108">
        <v>15000</v>
      </c>
      <c r="K430" s="9">
        <v>0</v>
      </c>
      <c r="L430" s="9">
        <v>0</v>
      </c>
      <c r="M430" s="71">
        <v>0</v>
      </c>
      <c r="N430" s="17" t="s">
        <v>533</v>
      </c>
      <c r="O430" s="169" t="s">
        <v>1236</v>
      </c>
      <c r="P430" s="9" t="s">
        <v>1552</v>
      </c>
    </row>
    <row r="431" spans="1:16" s="11" customFormat="1" ht="76.5" customHeight="1">
      <c r="A431" s="23">
        <v>18</v>
      </c>
      <c r="B431" s="17" t="s">
        <v>887</v>
      </c>
      <c r="C431" s="17" t="s">
        <v>296</v>
      </c>
      <c r="D431" s="114" t="s">
        <v>888</v>
      </c>
      <c r="E431" s="9" t="s">
        <v>386</v>
      </c>
      <c r="F431" s="109" t="s">
        <v>215</v>
      </c>
      <c r="G431" s="17" t="s">
        <v>235</v>
      </c>
      <c r="H431" s="32">
        <v>250</v>
      </c>
      <c r="I431" s="17" t="s">
        <v>367</v>
      </c>
      <c r="J431" s="108">
        <v>1000</v>
      </c>
      <c r="K431" s="9">
        <v>0</v>
      </c>
      <c r="L431" s="9">
        <v>0</v>
      </c>
      <c r="M431" s="70">
        <v>0</v>
      </c>
      <c r="N431" s="17" t="s">
        <v>424</v>
      </c>
      <c r="O431" s="169" t="s">
        <v>1236</v>
      </c>
      <c r="P431" s="9" t="s">
        <v>1552</v>
      </c>
    </row>
    <row r="432" spans="1:16" s="11" customFormat="1" ht="36" customHeight="1">
      <c r="A432" s="23">
        <v>19</v>
      </c>
      <c r="B432" s="17" t="s">
        <v>885</v>
      </c>
      <c r="C432" s="17" t="s">
        <v>296</v>
      </c>
      <c r="D432" s="114" t="s">
        <v>886</v>
      </c>
      <c r="E432" s="9" t="s">
        <v>192</v>
      </c>
      <c r="F432" s="109" t="s">
        <v>220</v>
      </c>
      <c r="G432" s="17" t="s">
        <v>235</v>
      </c>
      <c r="H432" s="32">
        <v>308</v>
      </c>
      <c r="I432" s="17" t="s">
        <v>367</v>
      </c>
      <c r="J432" s="108">
        <v>1000</v>
      </c>
      <c r="K432" s="9">
        <v>0</v>
      </c>
      <c r="L432" s="9">
        <v>0</v>
      </c>
      <c r="M432" s="71">
        <v>0</v>
      </c>
      <c r="N432" s="17" t="s">
        <v>424</v>
      </c>
      <c r="O432" s="169" t="s">
        <v>1236</v>
      </c>
      <c r="P432" s="9" t="s">
        <v>1552</v>
      </c>
    </row>
    <row r="433" spans="1:16" s="11" customFormat="1" ht="103.5" customHeight="1">
      <c r="A433" s="23">
        <v>20</v>
      </c>
      <c r="B433" s="17" t="s">
        <v>883</v>
      </c>
      <c r="C433" s="17" t="s">
        <v>296</v>
      </c>
      <c r="D433" s="114" t="s">
        <v>884</v>
      </c>
      <c r="E433" s="9" t="s">
        <v>255</v>
      </c>
      <c r="F433" s="109" t="s">
        <v>220</v>
      </c>
      <c r="G433" s="17" t="s">
        <v>235</v>
      </c>
      <c r="H433" s="32">
        <v>216</v>
      </c>
      <c r="I433" s="17" t="s">
        <v>367</v>
      </c>
      <c r="J433" s="108">
        <v>1000</v>
      </c>
      <c r="K433" s="9">
        <v>0</v>
      </c>
      <c r="L433" s="9">
        <v>0</v>
      </c>
      <c r="M433" s="71">
        <v>0.35</v>
      </c>
      <c r="N433" s="17" t="s">
        <v>424</v>
      </c>
      <c r="O433" s="169" t="s">
        <v>1236</v>
      </c>
      <c r="P433" s="9" t="s">
        <v>1552</v>
      </c>
    </row>
    <row r="434" spans="1:16" s="11" customFormat="1" ht="51.75" customHeight="1">
      <c r="A434" s="23">
        <v>21</v>
      </c>
      <c r="B434" s="17" t="s">
        <v>881</v>
      </c>
      <c r="C434" s="17" t="s">
        <v>296</v>
      </c>
      <c r="D434" s="17" t="s">
        <v>882</v>
      </c>
      <c r="E434" s="9" t="s">
        <v>164</v>
      </c>
      <c r="F434" s="109" t="s">
        <v>220</v>
      </c>
      <c r="G434" s="17" t="s">
        <v>235</v>
      </c>
      <c r="H434" s="32">
        <v>260</v>
      </c>
      <c r="I434" s="17" t="s">
        <v>367</v>
      </c>
      <c r="J434" s="108">
        <v>1000</v>
      </c>
      <c r="K434" s="9">
        <v>0</v>
      </c>
      <c r="L434" s="9">
        <v>0</v>
      </c>
      <c r="M434" s="70">
        <v>0.1</v>
      </c>
      <c r="N434" s="70" t="s">
        <v>424</v>
      </c>
      <c r="O434" s="169" t="s">
        <v>1236</v>
      </c>
      <c r="P434" s="9" t="s">
        <v>1552</v>
      </c>
    </row>
    <row r="435" spans="1:16" s="11" customFormat="1" ht="36" customHeight="1">
      <c r="A435" s="23">
        <v>22</v>
      </c>
      <c r="B435" s="17" t="s">
        <v>879</v>
      </c>
      <c r="C435" s="17" t="s">
        <v>296</v>
      </c>
      <c r="D435" s="17" t="s">
        <v>880</v>
      </c>
      <c r="E435" s="9" t="s">
        <v>190</v>
      </c>
      <c r="F435" s="17" t="s">
        <v>210</v>
      </c>
      <c r="G435" s="17" t="s">
        <v>235</v>
      </c>
      <c r="H435" s="32">
        <v>259</v>
      </c>
      <c r="I435" s="17" t="s">
        <v>367</v>
      </c>
      <c r="J435" s="9">
        <v>0</v>
      </c>
      <c r="K435" s="9">
        <v>0</v>
      </c>
      <c r="L435" s="108">
        <v>10000</v>
      </c>
      <c r="M435" s="70">
        <v>0.35</v>
      </c>
      <c r="N435" s="17" t="s">
        <v>533</v>
      </c>
      <c r="O435" s="169" t="s">
        <v>1560</v>
      </c>
      <c r="P435" s="9" t="s">
        <v>1552</v>
      </c>
    </row>
    <row r="436" spans="1:16" s="11" customFormat="1" ht="52.5" customHeight="1">
      <c r="A436" s="23">
        <v>23</v>
      </c>
      <c r="B436" s="17" t="s">
        <v>877</v>
      </c>
      <c r="C436" s="17" t="s">
        <v>296</v>
      </c>
      <c r="D436" s="17" t="s">
        <v>878</v>
      </c>
      <c r="E436" s="9" t="s">
        <v>202</v>
      </c>
      <c r="F436" s="17" t="s">
        <v>209</v>
      </c>
      <c r="G436" s="17" t="s">
        <v>235</v>
      </c>
      <c r="H436" s="32">
        <v>0</v>
      </c>
      <c r="I436" s="17" t="s">
        <v>367</v>
      </c>
      <c r="J436" s="9">
        <v>0</v>
      </c>
      <c r="K436" s="9">
        <v>0</v>
      </c>
      <c r="L436" s="108">
        <v>10000</v>
      </c>
      <c r="M436" s="70">
        <v>0.15</v>
      </c>
      <c r="N436" s="32" t="s">
        <v>1170</v>
      </c>
      <c r="O436" s="169" t="s">
        <v>1560</v>
      </c>
      <c r="P436" s="9" t="s">
        <v>1552</v>
      </c>
    </row>
    <row r="437" spans="1:16" s="11" customFormat="1" ht="48" customHeight="1">
      <c r="A437" s="23">
        <v>24</v>
      </c>
      <c r="B437" s="17" t="s">
        <v>875</v>
      </c>
      <c r="C437" s="17" t="s">
        <v>296</v>
      </c>
      <c r="D437" s="17" t="s">
        <v>876</v>
      </c>
      <c r="E437" s="9" t="s">
        <v>281</v>
      </c>
      <c r="F437" s="109" t="s">
        <v>532</v>
      </c>
      <c r="G437" s="17" t="s">
        <v>235</v>
      </c>
      <c r="H437" s="32">
        <v>250</v>
      </c>
      <c r="I437" s="17" t="s">
        <v>367</v>
      </c>
      <c r="J437" s="108">
        <v>1000</v>
      </c>
      <c r="K437" s="9">
        <v>0</v>
      </c>
      <c r="L437" s="9">
        <v>0</v>
      </c>
      <c r="M437" s="70">
        <v>0</v>
      </c>
      <c r="N437" s="17" t="s">
        <v>424</v>
      </c>
      <c r="O437" s="169" t="s">
        <v>1236</v>
      </c>
      <c r="P437" s="9" t="s">
        <v>1552</v>
      </c>
    </row>
    <row r="438" spans="1:16" s="11" customFormat="1" ht="46.5" customHeight="1">
      <c r="A438" s="23">
        <v>25</v>
      </c>
      <c r="B438" s="17" t="s">
        <v>873</v>
      </c>
      <c r="C438" s="17" t="s">
        <v>296</v>
      </c>
      <c r="D438" s="17" t="s">
        <v>874</v>
      </c>
      <c r="E438" s="9" t="s">
        <v>195</v>
      </c>
      <c r="F438" s="109" t="s">
        <v>220</v>
      </c>
      <c r="G438" s="17" t="s">
        <v>235</v>
      </c>
      <c r="H438" s="32">
        <v>113</v>
      </c>
      <c r="I438" s="17" t="s">
        <v>367</v>
      </c>
      <c r="J438" s="108">
        <v>1000</v>
      </c>
      <c r="K438" s="9">
        <v>0</v>
      </c>
      <c r="L438" s="9">
        <v>0</v>
      </c>
      <c r="M438" s="70">
        <v>0.4</v>
      </c>
      <c r="N438" s="65" t="s">
        <v>1171</v>
      </c>
      <c r="O438" s="169" t="s">
        <v>1236</v>
      </c>
      <c r="P438" s="9" t="s">
        <v>1552</v>
      </c>
    </row>
    <row r="439" spans="1:16" s="11" customFormat="1" ht="48.75" customHeight="1">
      <c r="A439" s="23">
        <v>26</v>
      </c>
      <c r="B439" s="17" t="s">
        <v>871</v>
      </c>
      <c r="C439" s="17" t="s">
        <v>296</v>
      </c>
      <c r="D439" s="17" t="s">
        <v>872</v>
      </c>
      <c r="E439" s="9" t="s">
        <v>527</v>
      </c>
      <c r="F439" s="109" t="s">
        <v>220</v>
      </c>
      <c r="G439" s="17" t="s">
        <v>235</v>
      </c>
      <c r="H439" s="32">
        <v>172</v>
      </c>
      <c r="I439" s="17" t="s">
        <v>367</v>
      </c>
      <c r="J439" s="108">
        <v>1000</v>
      </c>
      <c r="K439" s="9">
        <v>0</v>
      </c>
      <c r="L439" s="9">
        <v>0</v>
      </c>
      <c r="M439" s="70">
        <v>0</v>
      </c>
      <c r="N439" s="70" t="s">
        <v>424</v>
      </c>
      <c r="O439" s="169" t="s">
        <v>1236</v>
      </c>
      <c r="P439" s="9" t="s">
        <v>1552</v>
      </c>
    </row>
    <row r="440" spans="1:16" s="11" customFormat="1" ht="48" customHeight="1">
      <c r="A440" s="23">
        <v>27</v>
      </c>
      <c r="B440" s="17" t="s">
        <v>869</v>
      </c>
      <c r="C440" s="17" t="s">
        <v>296</v>
      </c>
      <c r="D440" s="17" t="s">
        <v>870</v>
      </c>
      <c r="E440" s="9" t="s">
        <v>527</v>
      </c>
      <c r="F440" s="17" t="s">
        <v>210</v>
      </c>
      <c r="G440" s="17" t="s">
        <v>235</v>
      </c>
      <c r="H440" s="32">
        <v>200</v>
      </c>
      <c r="I440" s="17" t="s">
        <v>367</v>
      </c>
      <c r="J440" s="9">
        <v>0</v>
      </c>
      <c r="K440" s="9">
        <v>0</v>
      </c>
      <c r="L440" s="108">
        <v>10000</v>
      </c>
      <c r="M440" s="70">
        <v>0.35</v>
      </c>
      <c r="N440" s="65" t="s">
        <v>1172</v>
      </c>
      <c r="O440" s="169" t="s">
        <v>1560</v>
      </c>
      <c r="P440" s="9" t="s">
        <v>1552</v>
      </c>
    </row>
    <row r="441" spans="1:16" s="11" customFormat="1" ht="58.5" customHeight="1">
      <c r="A441" s="23">
        <v>28</v>
      </c>
      <c r="B441" s="17" t="s">
        <v>867</v>
      </c>
      <c r="C441" s="17" t="s">
        <v>296</v>
      </c>
      <c r="D441" s="17" t="s">
        <v>868</v>
      </c>
      <c r="E441" s="9" t="s">
        <v>528</v>
      </c>
      <c r="F441" s="17" t="s">
        <v>210</v>
      </c>
      <c r="G441" s="17" t="s">
        <v>235</v>
      </c>
      <c r="H441" s="32">
        <v>253</v>
      </c>
      <c r="I441" s="17" t="s">
        <v>367</v>
      </c>
      <c r="J441" s="9">
        <v>0</v>
      </c>
      <c r="K441" s="9">
        <v>0</v>
      </c>
      <c r="L441" s="108">
        <v>10000</v>
      </c>
      <c r="M441" s="72">
        <v>0.5</v>
      </c>
      <c r="N441" s="65" t="s">
        <v>1172</v>
      </c>
      <c r="O441" s="169" t="s">
        <v>1560</v>
      </c>
      <c r="P441" s="9" t="s">
        <v>1552</v>
      </c>
    </row>
    <row r="442" spans="1:16" s="11" customFormat="1" ht="81.75" customHeight="1">
      <c r="A442" s="23">
        <v>29</v>
      </c>
      <c r="B442" s="17" t="s">
        <v>865</v>
      </c>
      <c r="C442" s="17" t="s">
        <v>296</v>
      </c>
      <c r="D442" s="17" t="s">
        <v>866</v>
      </c>
      <c r="E442" s="9" t="s">
        <v>376</v>
      </c>
      <c r="F442" s="109" t="s">
        <v>220</v>
      </c>
      <c r="G442" s="17" t="s">
        <v>235</v>
      </c>
      <c r="H442" s="32">
        <v>170</v>
      </c>
      <c r="I442" s="17" t="s">
        <v>367</v>
      </c>
      <c r="J442" s="9">
        <v>1000</v>
      </c>
      <c r="K442" s="108">
        <v>0</v>
      </c>
      <c r="L442" s="9">
        <v>0</v>
      </c>
      <c r="M442" s="70">
        <v>0.35</v>
      </c>
      <c r="N442" s="72" t="s">
        <v>534</v>
      </c>
      <c r="O442" s="169" t="s">
        <v>1237</v>
      </c>
      <c r="P442" s="9" t="s">
        <v>1552</v>
      </c>
    </row>
    <row r="443" spans="1:16" s="11" customFormat="1" ht="50.25" customHeight="1">
      <c r="A443" s="23">
        <v>30</v>
      </c>
      <c r="B443" s="17" t="s">
        <v>863</v>
      </c>
      <c r="C443" s="17" t="s">
        <v>296</v>
      </c>
      <c r="D443" s="17" t="s">
        <v>864</v>
      </c>
      <c r="E443" s="9" t="s">
        <v>376</v>
      </c>
      <c r="F443" s="17" t="s">
        <v>210</v>
      </c>
      <c r="G443" s="17" t="s">
        <v>235</v>
      </c>
      <c r="H443" s="32">
        <v>142</v>
      </c>
      <c r="I443" s="17" t="s">
        <v>367</v>
      </c>
      <c r="J443" s="9">
        <v>0</v>
      </c>
      <c r="K443" s="108">
        <v>15000</v>
      </c>
      <c r="L443" s="9">
        <v>0</v>
      </c>
      <c r="M443" s="72">
        <v>0.05</v>
      </c>
      <c r="N443" s="17" t="s">
        <v>1173</v>
      </c>
      <c r="O443" s="169" t="s">
        <v>1237</v>
      </c>
      <c r="P443" s="9" t="s">
        <v>1552</v>
      </c>
    </row>
    <row r="444" spans="1:16" s="11" customFormat="1" ht="51" customHeight="1">
      <c r="A444" s="23">
        <v>31</v>
      </c>
      <c r="B444" s="17" t="s">
        <v>861</v>
      </c>
      <c r="C444" s="17" t="s">
        <v>296</v>
      </c>
      <c r="D444" s="17" t="s">
        <v>862</v>
      </c>
      <c r="E444" s="9" t="s">
        <v>504</v>
      </c>
      <c r="F444" s="17" t="s">
        <v>209</v>
      </c>
      <c r="G444" s="17" t="s">
        <v>235</v>
      </c>
      <c r="H444" s="32">
        <v>141</v>
      </c>
      <c r="I444" s="17" t="s">
        <v>367</v>
      </c>
      <c r="J444" s="9">
        <v>0</v>
      </c>
      <c r="K444" s="108">
        <v>15000</v>
      </c>
      <c r="L444" s="9">
        <v>0</v>
      </c>
      <c r="M444" s="72">
        <v>0</v>
      </c>
      <c r="N444" s="72" t="s">
        <v>424</v>
      </c>
      <c r="O444" s="169" t="s">
        <v>1237</v>
      </c>
      <c r="P444" s="9" t="s">
        <v>1552</v>
      </c>
    </row>
    <row r="445" spans="1:16" s="11" customFormat="1" ht="36" customHeight="1">
      <c r="A445" s="23">
        <v>32</v>
      </c>
      <c r="B445" s="17" t="s">
        <v>859</v>
      </c>
      <c r="C445" s="17" t="s">
        <v>296</v>
      </c>
      <c r="D445" s="17" t="s">
        <v>860</v>
      </c>
      <c r="E445" s="9" t="s">
        <v>503</v>
      </c>
      <c r="F445" s="17" t="s">
        <v>210</v>
      </c>
      <c r="G445" s="17" t="s">
        <v>235</v>
      </c>
      <c r="H445" s="32">
        <v>299</v>
      </c>
      <c r="I445" s="17" t="s">
        <v>367</v>
      </c>
      <c r="J445" s="9">
        <v>0</v>
      </c>
      <c r="K445" s="108">
        <v>15000</v>
      </c>
      <c r="L445" s="9">
        <v>0</v>
      </c>
      <c r="M445" s="72">
        <v>0.45</v>
      </c>
      <c r="N445" s="72" t="s">
        <v>424</v>
      </c>
      <c r="O445" s="169" t="s">
        <v>1237</v>
      </c>
      <c r="P445" s="9" t="s">
        <v>1552</v>
      </c>
    </row>
    <row r="446" spans="1:16" s="11" customFormat="1" ht="36" customHeight="1">
      <c r="A446" s="23">
        <v>33</v>
      </c>
      <c r="B446" s="17" t="s">
        <v>857</v>
      </c>
      <c r="C446" s="17" t="s">
        <v>296</v>
      </c>
      <c r="D446" s="17" t="s">
        <v>858</v>
      </c>
      <c r="E446" s="9" t="s">
        <v>529</v>
      </c>
      <c r="F446" s="17" t="s">
        <v>216</v>
      </c>
      <c r="G446" s="17" t="s">
        <v>235</v>
      </c>
      <c r="H446" s="32">
        <v>220</v>
      </c>
      <c r="I446" s="17" t="s">
        <v>367</v>
      </c>
      <c r="J446" s="9">
        <v>0</v>
      </c>
      <c r="K446" s="108">
        <v>15000</v>
      </c>
      <c r="L446" s="9">
        <v>0</v>
      </c>
      <c r="M446" s="72">
        <v>0</v>
      </c>
      <c r="N446" s="72" t="s">
        <v>424</v>
      </c>
      <c r="O446" s="169" t="s">
        <v>1237</v>
      </c>
      <c r="P446" s="9" t="s">
        <v>1552</v>
      </c>
    </row>
    <row r="447" spans="1:16" s="11" customFormat="1" ht="50.25" customHeight="1">
      <c r="A447" s="23">
        <v>34</v>
      </c>
      <c r="B447" s="17" t="s">
        <v>855</v>
      </c>
      <c r="C447" s="17" t="s">
        <v>296</v>
      </c>
      <c r="D447" s="17" t="s">
        <v>856</v>
      </c>
      <c r="E447" s="9" t="s">
        <v>530</v>
      </c>
      <c r="F447" s="109" t="s">
        <v>220</v>
      </c>
      <c r="G447" s="17" t="s">
        <v>235</v>
      </c>
      <c r="H447" s="32">
        <v>162</v>
      </c>
      <c r="I447" s="17" t="s">
        <v>367</v>
      </c>
      <c r="J447" s="108">
        <v>1000</v>
      </c>
      <c r="K447" s="9">
        <v>0</v>
      </c>
      <c r="L447" s="9">
        <v>0</v>
      </c>
      <c r="M447" s="72">
        <v>0</v>
      </c>
      <c r="N447" s="72" t="s">
        <v>424</v>
      </c>
      <c r="O447" s="169" t="s">
        <v>1236</v>
      </c>
      <c r="P447" s="9" t="s">
        <v>1552</v>
      </c>
    </row>
    <row r="448" spans="1:16" s="11" customFormat="1" ht="51" customHeight="1">
      <c r="A448" s="23">
        <v>35</v>
      </c>
      <c r="B448" s="17" t="s">
        <v>853</v>
      </c>
      <c r="C448" s="17" t="s">
        <v>296</v>
      </c>
      <c r="D448" s="17" t="s">
        <v>854</v>
      </c>
      <c r="E448" s="9" t="s">
        <v>238</v>
      </c>
      <c r="F448" s="17" t="s">
        <v>209</v>
      </c>
      <c r="G448" s="17" t="s">
        <v>235</v>
      </c>
      <c r="H448" s="32">
        <v>131</v>
      </c>
      <c r="I448" s="17" t="s">
        <v>367</v>
      </c>
      <c r="J448" s="9">
        <v>0</v>
      </c>
      <c r="K448" s="108">
        <v>15000</v>
      </c>
      <c r="L448" s="9">
        <v>0</v>
      </c>
      <c r="M448" s="70">
        <v>0</v>
      </c>
      <c r="N448" s="72" t="s">
        <v>424</v>
      </c>
      <c r="O448" s="169" t="s">
        <v>1237</v>
      </c>
      <c r="P448" s="9" t="s">
        <v>1552</v>
      </c>
    </row>
    <row r="449" spans="1:16" s="11" customFormat="1" ht="51" customHeight="1">
      <c r="A449" s="23">
        <v>36</v>
      </c>
      <c r="B449" s="17" t="s">
        <v>851</v>
      </c>
      <c r="C449" s="17" t="s">
        <v>296</v>
      </c>
      <c r="D449" s="17" t="s">
        <v>852</v>
      </c>
      <c r="E449" s="9" t="s">
        <v>543</v>
      </c>
      <c r="F449" s="17" t="s">
        <v>210</v>
      </c>
      <c r="G449" s="17" t="s">
        <v>235</v>
      </c>
      <c r="H449" s="32">
        <v>400</v>
      </c>
      <c r="I449" s="17" t="s">
        <v>367</v>
      </c>
      <c r="J449" s="9">
        <v>0</v>
      </c>
      <c r="K449" s="108">
        <v>15000</v>
      </c>
      <c r="L449" s="9">
        <v>0</v>
      </c>
      <c r="M449" s="70">
        <v>0</v>
      </c>
      <c r="N449" s="72" t="s">
        <v>424</v>
      </c>
      <c r="O449" s="169" t="s">
        <v>1237</v>
      </c>
      <c r="P449" s="9" t="s">
        <v>1552</v>
      </c>
    </row>
    <row r="450" spans="1:16" s="11" customFormat="1" ht="51" customHeight="1">
      <c r="A450" s="23">
        <v>37</v>
      </c>
      <c r="B450" s="17" t="s">
        <v>849</v>
      </c>
      <c r="C450" s="17" t="s">
        <v>296</v>
      </c>
      <c r="D450" s="17" t="s">
        <v>850</v>
      </c>
      <c r="E450" s="9" t="s">
        <v>240</v>
      </c>
      <c r="F450" s="109" t="s">
        <v>220</v>
      </c>
      <c r="G450" s="17" t="s">
        <v>235</v>
      </c>
      <c r="H450" s="32">
        <v>400</v>
      </c>
      <c r="I450" s="17" t="s">
        <v>367</v>
      </c>
      <c r="J450" s="108">
        <v>1000</v>
      </c>
      <c r="K450" s="9">
        <v>0</v>
      </c>
      <c r="L450" s="9">
        <v>0</v>
      </c>
      <c r="M450" s="70">
        <v>0</v>
      </c>
      <c r="N450" s="72" t="s">
        <v>424</v>
      </c>
      <c r="O450" s="169" t="s">
        <v>1236</v>
      </c>
      <c r="P450" s="9" t="s">
        <v>1552</v>
      </c>
    </row>
    <row r="451" spans="1:16" ht="33.75" customHeight="1">
      <c r="A451" s="23"/>
      <c r="B451" s="202" t="s">
        <v>357</v>
      </c>
      <c r="C451" s="203"/>
      <c r="D451" s="203"/>
      <c r="E451" s="203"/>
      <c r="F451" s="203"/>
      <c r="G451" s="204"/>
      <c r="H451" s="86"/>
      <c r="I451" s="40"/>
      <c r="J451" s="43">
        <f>SUM(J452)</f>
        <v>0</v>
      </c>
      <c r="K451" s="43">
        <f t="shared" ref="K451:L451" si="30">SUM(K452)</f>
        <v>0</v>
      </c>
      <c r="L451" s="43">
        <f t="shared" si="30"/>
        <v>0</v>
      </c>
      <c r="M451" s="40"/>
      <c r="N451" s="40"/>
      <c r="O451" s="43"/>
      <c r="P451" s="40"/>
    </row>
    <row r="452" spans="1:16" s="14" customFormat="1" ht="42" customHeight="1" thickBot="1">
      <c r="A452" s="188">
        <v>1</v>
      </c>
      <c r="B452" s="17" t="s">
        <v>244</v>
      </c>
      <c r="C452" s="17" t="s">
        <v>296</v>
      </c>
      <c r="D452" s="79" t="s">
        <v>1448</v>
      </c>
      <c r="E452" s="9" t="s">
        <v>161</v>
      </c>
      <c r="F452" s="17" t="s">
        <v>209</v>
      </c>
      <c r="G452" s="17" t="s">
        <v>235</v>
      </c>
      <c r="H452" s="65">
        <v>460</v>
      </c>
      <c r="I452" s="65" t="s">
        <v>367</v>
      </c>
      <c r="J452" s="9">
        <v>0</v>
      </c>
      <c r="K452" s="9">
        <v>0</v>
      </c>
      <c r="L452" s="9">
        <v>0</v>
      </c>
      <c r="M452" s="70">
        <v>0.1</v>
      </c>
      <c r="N452" s="65" t="s">
        <v>424</v>
      </c>
      <c r="O452" s="17" t="s">
        <v>621</v>
      </c>
      <c r="P452" s="9" t="s">
        <v>1552</v>
      </c>
    </row>
    <row r="453" spans="1:16" ht="28.5" customHeight="1">
      <c r="A453" s="186"/>
      <c r="B453" s="208" t="s">
        <v>358</v>
      </c>
      <c r="C453" s="209"/>
      <c r="D453" s="209"/>
      <c r="E453" s="209"/>
      <c r="F453" s="209"/>
      <c r="G453" s="210"/>
      <c r="H453" s="87"/>
      <c r="I453" s="153"/>
      <c r="J453" s="153">
        <f>SUM(J454:J461)</f>
        <v>0</v>
      </c>
      <c r="K453" s="153">
        <f t="shared" ref="K453:L453" si="31">SUM(K454:K461)</f>
        <v>17000</v>
      </c>
      <c r="L453" s="191">
        <f t="shared" si="31"/>
        <v>0</v>
      </c>
      <c r="M453" s="153"/>
      <c r="N453" s="153"/>
      <c r="O453" s="44"/>
      <c r="P453" s="163"/>
    </row>
    <row r="454" spans="1:16" ht="41.25" customHeight="1">
      <c r="A454" s="186">
        <v>1</v>
      </c>
      <c r="B454" s="115" t="s">
        <v>944</v>
      </c>
      <c r="C454" s="79" t="s">
        <v>296</v>
      </c>
      <c r="D454" s="79" t="s">
        <v>1449</v>
      </c>
      <c r="E454" s="79" t="s">
        <v>1450</v>
      </c>
      <c r="F454" s="79" t="s">
        <v>209</v>
      </c>
      <c r="G454" s="79" t="s">
        <v>351</v>
      </c>
      <c r="H454" s="79"/>
      <c r="I454" s="79"/>
      <c r="J454" s="116">
        <v>0</v>
      </c>
      <c r="K454" s="116">
        <v>2000</v>
      </c>
      <c r="L454" s="116">
        <v>0</v>
      </c>
      <c r="M454" s="70">
        <v>0</v>
      </c>
      <c r="N454" s="116" t="s">
        <v>424</v>
      </c>
      <c r="O454" s="151" t="s">
        <v>1238</v>
      </c>
      <c r="P454" s="9" t="s">
        <v>1552</v>
      </c>
    </row>
    <row r="455" spans="1:16" ht="41.25" customHeight="1">
      <c r="A455" s="186">
        <v>2</v>
      </c>
      <c r="B455" s="115" t="s">
        <v>944</v>
      </c>
      <c r="C455" s="79" t="s">
        <v>296</v>
      </c>
      <c r="D455" s="79" t="s">
        <v>1451</v>
      </c>
      <c r="E455" s="79" t="s">
        <v>1450</v>
      </c>
      <c r="F455" s="79" t="s">
        <v>209</v>
      </c>
      <c r="G455" s="79" t="s">
        <v>351</v>
      </c>
      <c r="H455" s="79"/>
      <c r="I455" s="79"/>
      <c r="J455" s="116">
        <v>0</v>
      </c>
      <c r="K455" s="116">
        <v>2000</v>
      </c>
      <c r="L455" s="116">
        <v>0</v>
      </c>
      <c r="M455" s="70">
        <v>0</v>
      </c>
      <c r="N455" s="116" t="s">
        <v>1452</v>
      </c>
      <c r="O455" s="151" t="s">
        <v>1238</v>
      </c>
      <c r="P455" s="9" t="s">
        <v>1552</v>
      </c>
    </row>
    <row r="456" spans="1:16" ht="41.25" customHeight="1">
      <c r="A456" s="186">
        <v>3</v>
      </c>
      <c r="B456" s="115" t="s">
        <v>944</v>
      </c>
      <c r="C456" s="79" t="s">
        <v>296</v>
      </c>
      <c r="D456" s="79" t="s">
        <v>1453</v>
      </c>
      <c r="E456" s="79" t="s">
        <v>1450</v>
      </c>
      <c r="F456" s="79" t="s">
        <v>209</v>
      </c>
      <c r="G456" s="79" t="s">
        <v>351</v>
      </c>
      <c r="H456" s="79"/>
      <c r="I456" s="79"/>
      <c r="J456" s="116">
        <v>0</v>
      </c>
      <c r="K456" s="116">
        <v>2000</v>
      </c>
      <c r="L456" s="116">
        <v>0</v>
      </c>
      <c r="M456" s="70">
        <v>0</v>
      </c>
      <c r="N456" s="116" t="s">
        <v>424</v>
      </c>
      <c r="O456" s="151" t="s">
        <v>1238</v>
      </c>
      <c r="P456" s="9" t="s">
        <v>1552</v>
      </c>
    </row>
    <row r="457" spans="1:16" ht="41.25" customHeight="1">
      <c r="A457" s="186">
        <v>4</v>
      </c>
      <c r="B457" s="115" t="s">
        <v>944</v>
      </c>
      <c r="C457" s="79" t="s">
        <v>296</v>
      </c>
      <c r="D457" s="79" t="s">
        <v>1454</v>
      </c>
      <c r="E457" s="79" t="s">
        <v>1450</v>
      </c>
      <c r="F457" s="79" t="s">
        <v>209</v>
      </c>
      <c r="G457" s="79" t="s">
        <v>351</v>
      </c>
      <c r="H457" s="79"/>
      <c r="I457" s="79"/>
      <c r="J457" s="116">
        <v>0</v>
      </c>
      <c r="K457" s="116">
        <v>2000</v>
      </c>
      <c r="L457" s="116">
        <v>0</v>
      </c>
      <c r="M457" s="70">
        <v>0</v>
      </c>
      <c r="N457" s="116" t="s">
        <v>424</v>
      </c>
      <c r="O457" s="151" t="s">
        <v>1238</v>
      </c>
      <c r="P457" s="9" t="s">
        <v>1552</v>
      </c>
    </row>
    <row r="458" spans="1:16" ht="41.25" customHeight="1">
      <c r="A458" s="186">
        <v>5</v>
      </c>
      <c r="B458" s="115" t="s">
        <v>944</v>
      </c>
      <c r="C458" s="79" t="s">
        <v>296</v>
      </c>
      <c r="D458" s="79" t="s">
        <v>1455</v>
      </c>
      <c r="E458" s="79" t="s">
        <v>1450</v>
      </c>
      <c r="F458" s="79" t="s">
        <v>209</v>
      </c>
      <c r="G458" s="79" t="s">
        <v>351</v>
      </c>
      <c r="H458" s="79"/>
      <c r="I458" s="79"/>
      <c r="J458" s="116">
        <v>0</v>
      </c>
      <c r="K458" s="116">
        <v>2000</v>
      </c>
      <c r="L458" s="116">
        <v>0</v>
      </c>
      <c r="M458" s="70">
        <v>0</v>
      </c>
      <c r="N458" s="116" t="s">
        <v>1452</v>
      </c>
      <c r="O458" s="151" t="s">
        <v>1238</v>
      </c>
      <c r="P458" s="9" t="s">
        <v>1552</v>
      </c>
    </row>
    <row r="459" spans="1:16" ht="41.25" customHeight="1">
      <c r="A459" s="186">
        <v>6</v>
      </c>
      <c r="B459" s="115" t="s">
        <v>944</v>
      </c>
      <c r="C459" s="79" t="s">
        <v>296</v>
      </c>
      <c r="D459" s="79" t="s">
        <v>1456</v>
      </c>
      <c r="E459" s="79" t="s">
        <v>1450</v>
      </c>
      <c r="F459" s="79" t="s">
        <v>209</v>
      </c>
      <c r="G459" s="79" t="s">
        <v>351</v>
      </c>
      <c r="H459" s="79"/>
      <c r="I459" s="79"/>
      <c r="J459" s="116">
        <v>0</v>
      </c>
      <c r="K459" s="116">
        <v>2000</v>
      </c>
      <c r="L459" s="116">
        <v>0</v>
      </c>
      <c r="M459" s="70">
        <v>0</v>
      </c>
      <c r="N459" s="116" t="s">
        <v>424</v>
      </c>
      <c r="O459" s="151" t="s">
        <v>1238</v>
      </c>
      <c r="P459" s="9" t="s">
        <v>1552</v>
      </c>
    </row>
    <row r="460" spans="1:16" ht="41.25" customHeight="1">
      <c r="A460" s="186">
        <v>7</v>
      </c>
      <c r="B460" s="115" t="s">
        <v>944</v>
      </c>
      <c r="C460" s="79" t="s">
        <v>296</v>
      </c>
      <c r="D460" s="79" t="s">
        <v>1457</v>
      </c>
      <c r="E460" s="79" t="s">
        <v>1450</v>
      </c>
      <c r="F460" s="79" t="s">
        <v>209</v>
      </c>
      <c r="G460" s="79" t="s">
        <v>351</v>
      </c>
      <c r="H460" s="79"/>
      <c r="I460" s="79"/>
      <c r="J460" s="116">
        <v>0</v>
      </c>
      <c r="K460" s="116">
        <v>2000</v>
      </c>
      <c r="L460" s="116">
        <v>0</v>
      </c>
      <c r="M460" s="70">
        <v>0</v>
      </c>
      <c r="N460" s="116" t="s">
        <v>424</v>
      </c>
      <c r="O460" s="151" t="s">
        <v>1238</v>
      </c>
      <c r="P460" s="9" t="s">
        <v>1552</v>
      </c>
    </row>
    <row r="461" spans="1:16" ht="41.25" customHeight="1">
      <c r="A461" s="186">
        <v>8</v>
      </c>
      <c r="B461" s="115" t="s">
        <v>1458</v>
      </c>
      <c r="C461" s="79" t="s">
        <v>296</v>
      </c>
      <c r="D461" s="79" t="s">
        <v>1459</v>
      </c>
      <c r="E461" s="79" t="s">
        <v>1460</v>
      </c>
      <c r="F461" s="79" t="s">
        <v>209</v>
      </c>
      <c r="G461" s="79" t="s">
        <v>351</v>
      </c>
      <c r="H461" s="79"/>
      <c r="I461" s="79"/>
      <c r="J461" s="116">
        <v>0</v>
      </c>
      <c r="K461" s="116">
        <v>3000</v>
      </c>
      <c r="L461" s="116">
        <v>0</v>
      </c>
      <c r="M461" s="70">
        <v>0</v>
      </c>
      <c r="N461" s="116" t="s">
        <v>424</v>
      </c>
      <c r="O461" s="151" t="s">
        <v>1238</v>
      </c>
      <c r="P461" s="9" t="s">
        <v>1552</v>
      </c>
    </row>
    <row r="462" spans="1:16" ht="30" customHeight="1">
      <c r="A462" s="30"/>
      <c r="B462" s="211" t="s">
        <v>291</v>
      </c>
      <c r="C462" s="212"/>
      <c r="D462" s="212"/>
      <c r="E462" s="212"/>
      <c r="F462" s="212"/>
      <c r="G462" s="213"/>
      <c r="H462" s="90"/>
      <c r="I462" s="155"/>
      <c r="J462" s="155">
        <f>SUM(J463+J468+J470)</f>
        <v>1000</v>
      </c>
      <c r="K462" s="155">
        <f t="shared" ref="K462:L462" si="32">SUM(K463+K468+K470)</f>
        <v>17000</v>
      </c>
      <c r="L462" s="192">
        <f t="shared" si="32"/>
        <v>30000</v>
      </c>
      <c r="M462" s="155"/>
      <c r="N462" s="155"/>
      <c r="O462" s="173"/>
      <c r="P462" s="164"/>
    </row>
    <row r="463" spans="1:16" s="6" customFormat="1" ht="27" customHeight="1">
      <c r="A463" s="24"/>
      <c r="B463" s="205" t="s">
        <v>602</v>
      </c>
      <c r="C463" s="206"/>
      <c r="D463" s="206"/>
      <c r="E463" s="206"/>
      <c r="F463" s="206"/>
      <c r="G463" s="207"/>
      <c r="H463" s="85"/>
      <c r="I463" s="154"/>
      <c r="J463" s="45">
        <f>SUM(J464:J467)</f>
        <v>1000</v>
      </c>
      <c r="K463" s="45">
        <f t="shared" ref="K463:L463" si="33">SUM(K464:K467)</f>
        <v>0</v>
      </c>
      <c r="L463" s="45">
        <f t="shared" si="33"/>
        <v>30000</v>
      </c>
      <c r="M463" s="154"/>
      <c r="N463" s="154"/>
      <c r="O463" s="45"/>
      <c r="P463" s="162"/>
    </row>
    <row r="464" spans="1:16" ht="50.25" customHeight="1">
      <c r="A464" s="23">
        <v>1</v>
      </c>
      <c r="B464" s="17" t="s">
        <v>88</v>
      </c>
      <c r="C464" s="17" t="s">
        <v>297</v>
      </c>
      <c r="D464" s="79" t="s">
        <v>1395</v>
      </c>
      <c r="E464" s="9" t="s">
        <v>172</v>
      </c>
      <c r="F464" s="17" t="s">
        <v>210</v>
      </c>
      <c r="G464" s="17" t="s">
        <v>235</v>
      </c>
      <c r="H464" s="32" t="s">
        <v>1167</v>
      </c>
      <c r="I464" s="32" t="s">
        <v>420</v>
      </c>
      <c r="J464" s="9">
        <v>0</v>
      </c>
      <c r="K464" s="9">
        <v>0</v>
      </c>
      <c r="L464" s="9">
        <v>10000</v>
      </c>
      <c r="M464" s="70">
        <v>0.85</v>
      </c>
      <c r="N464" s="9" t="s">
        <v>1169</v>
      </c>
      <c r="O464" s="169" t="s">
        <v>1560</v>
      </c>
      <c r="P464" s="9" t="s">
        <v>1552</v>
      </c>
    </row>
    <row r="465" spans="1:16" ht="50.25" customHeight="1">
      <c r="A465" s="23">
        <v>2</v>
      </c>
      <c r="B465" s="17" t="s">
        <v>89</v>
      </c>
      <c r="C465" s="17" t="s">
        <v>297</v>
      </c>
      <c r="D465" s="79" t="s">
        <v>1396</v>
      </c>
      <c r="E465" s="9" t="s">
        <v>196</v>
      </c>
      <c r="F465" s="109" t="s">
        <v>220</v>
      </c>
      <c r="G465" s="17" t="s">
        <v>235</v>
      </c>
      <c r="H465" s="32" t="s">
        <v>1168</v>
      </c>
      <c r="I465" s="32" t="s">
        <v>1074</v>
      </c>
      <c r="J465" s="9">
        <v>1000</v>
      </c>
      <c r="K465" s="9">
        <v>0</v>
      </c>
      <c r="L465" s="9">
        <v>0</v>
      </c>
      <c r="M465" s="70">
        <v>0.05</v>
      </c>
      <c r="N465" s="9" t="s">
        <v>424</v>
      </c>
      <c r="O465" s="169" t="s">
        <v>1238</v>
      </c>
      <c r="P465" s="9" t="s">
        <v>1552</v>
      </c>
    </row>
    <row r="466" spans="1:16" s="11" customFormat="1" ht="50.25" customHeight="1">
      <c r="A466" s="23">
        <v>3</v>
      </c>
      <c r="B466" s="17" t="s">
        <v>993</v>
      </c>
      <c r="C466" s="17" t="s">
        <v>354</v>
      </c>
      <c r="D466" s="17" t="s">
        <v>994</v>
      </c>
      <c r="E466" s="10" t="s">
        <v>154</v>
      </c>
      <c r="F466" s="17" t="s">
        <v>210</v>
      </c>
      <c r="G466" s="17" t="s">
        <v>235</v>
      </c>
      <c r="H466" s="32" t="s">
        <v>575</v>
      </c>
      <c r="I466" s="17" t="s">
        <v>367</v>
      </c>
      <c r="J466" s="9">
        <v>0</v>
      </c>
      <c r="K466" s="9">
        <v>0</v>
      </c>
      <c r="L466" s="108">
        <v>10000</v>
      </c>
      <c r="M466" s="70">
        <v>0.45</v>
      </c>
      <c r="N466" s="9" t="s">
        <v>425</v>
      </c>
      <c r="O466" s="169" t="s">
        <v>1560</v>
      </c>
      <c r="P466" s="9" t="s">
        <v>1552</v>
      </c>
    </row>
    <row r="467" spans="1:16" s="11" customFormat="1" ht="57.75" customHeight="1">
      <c r="A467" s="23">
        <v>4</v>
      </c>
      <c r="B467" s="17" t="s">
        <v>991</v>
      </c>
      <c r="C467" s="17" t="s">
        <v>354</v>
      </c>
      <c r="D467" s="17" t="s">
        <v>992</v>
      </c>
      <c r="E467" s="10" t="s">
        <v>192</v>
      </c>
      <c r="F467" s="17" t="s">
        <v>210</v>
      </c>
      <c r="G467" s="17" t="s">
        <v>235</v>
      </c>
      <c r="H467" s="32" t="s">
        <v>576</v>
      </c>
      <c r="I467" s="17" t="s">
        <v>420</v>
      </c>
      <c r="J467" s="9">
        <v>0</v>
      </c>
      <c r="K467" s="9">
        <v>0</v>
      </c>
      <c r="L467" s="108">
        <v>10000</v>
      </c>
      <c r="M467" s="70">
        <v>0.5</v>
      </c>
      <c r="N467" s="65" t="s">
        <v>1398</v>
      </c>
      <c r="O467" s="169" t="s">
        <v>1560</v>
      </c>
      <c r="P467" s="9" t="s">
        <v>1552</v>
      </c>
    </row>
    <row r="468" spans="1:16" ht="33.75" customHeight="1">
      <c r="A468" s="23"/>
      <c r="B468" s="202" t="s">
        <v>603</v>
      </c>
      <c r="C468" s="203"/>
      <c r="D468" s="203"/>
      <c r="E468" s="203"/>
      <c r="F468" s="203"/>
      <c r="G468" s="204"/>
      <c r="H468" s="86"/>
      <c r="I468" s="40"/>
      <c r="J468" s="43">
        <f>SUM(J469)</f>
        <v>0</v>
      </c>
      <c r="K468" s="43">
        <f t="shared" ref="K468:L468" si="34">SUM(K469)</f>
        <v>17000</v>
      </c>
      <c r="L468" s="43">
        <f t="shared" si="34"/>
        <v>0</v>
      </c>
      <c r="M468" s="100"/>
      <c r="N468" s="40"/>
      <c r="O468" s="175"/>
      <c r="P468" s="104"/>
    </row>
    <row r="469" spans="1:16" s="14" customFormat="1" ht="59.25" customHeight="1">
      <c r="A469" s="23">
        <v>1</v>
      </c>
      <c r="B469" s="18" t="s">
        <v>243</v>
      </c>
      <c r="C469" s="17" t="s">
        <v>354</v>
      </c>
      <c r="D469" s="145" t="s">
        <v>1397</v>
      </c>
      <c r="E469" s="9" t="s">
        <v>169</v>
      </c>
      <c r="F469" s="17" t="s">
        <v>209</v>
      </c>
      <c r="G469" s="9" t="s">
        <v>235</v>
      </c>
      <c r="H469" s="53" t="s">
        <v>577</v>
      </c>
      <c r="I469" s="9" t="s">
        <v>367</v>
      </c>
      <c r="J469" s="9">
        <v>0</v>
      </c>
      <c r="K469" s="108">
        <v>17000</v>
      </c>
      <c r="L469" s="9">
        <v>0</v>
      </c>
      <c r="M469" s="70">
        <v>0.45</v>
      </c>
      <c r="N469" s="65" t="s">
        <v>424</v>
      </c>
      <c r="O469" s="169" t="s">
        <v>1237</v>
      </c>
      <c r="P469" s="9" t="s">
        <v>1552</v>
      </c>
    </row>
    <row r="470" spans="1:16" ht="26.25" customHeight="1">
      <c r="A470" s="187"/>
      <c r="B470" s="208" t="s">
        <v>353</v>
      </c>
      <c r="C470" s="209"/>
      <c r="D470" s="209"/>
      <c r="E470" s="209"/>
      <c r="F470" s="209"/>
      <c r="G470" s="210"/>
      <c r="H470" s="87"/>
      <c r="I470" s="153"/>
      <c r="J470" s="153">
        <f>SUM(J471)</f>
        <v>0</v>
      </c>
      <c r="K470" s="153">
        <f t="shared" ref="K470:L470" si="35">SUM(K471)</f>
        <v>0</v>
      </c>
      <c r="L470" s="191">
        <f t="shared" si="35"/>
        <v>0</v>
      </c>
      <c r="M470" s="103"/>
      <c r="N470" s="153"/>
      <c r="O470" s="44"/>
      <c r="P470" s="163"/>
    </row>
    <row r="471" spans="1:16" s="11" customFormat="1" ht="39.75" customHeight="1">
      <c r="A471" s="23">
        <v>1</v>
      </c>
      <c r="B471" s="115" t="s">
        <v>355</v>
      </c>
      <c r="C471" s="79" t="s">
        <v>296</v>
      </c>
      <c r="D471" s="79" t="s">
        <v>1469</v>
      </c>
      <c r="E471" s="79" t="s">
        <v>1470</v>
      </c>
      <c r="F471" s="79" t="s">
        <v>1471</v>
      </c>
      <c r="G471" s="79" t="s">
        <v>351</v>
      </c>
      <c r="H471" s="79" t="s">
        <v>1472</v>
      </c>
      <c r="I471" s="79" t="s">
        <v>1473</v>
      </c>
      <c r="J471" s="65">
        <v>0</v>
      </c>
      <c r="K471" s="65">
        <v>0</v>
      </c>
      <c r="L471" s="65">
        <v>0</v>
      </c>
      <c r="M471" s="135">
        <v>0</v>
      </c>
      <c r="N471" s="65" t="s">
        <v>424</v>
      </c>
      <c r="O471" s="165" t="s">
        <v>621</v>
      </c>
      <c r="P471" s="9" t="s">
        <v>1552</v>
      </c>
    </row>
    <row r="472" spans="1:16" ht="24.75" customHeight="1">
      <c r="A472" s="30"/>
      <c r="B472" s="211" t="s">
        <v>328</v>
      </c>
      <c r="C472" s="212"/>
      <c r="D472" s="212"/>
      <c r="E472" s="212"/>
      <c r="F472" s="212"/>
      <c r="G472" s="213"/>
      <c r="H472" s="90"/>
      <c r="I472" s="155"/>
      <c r="J472" s="155">
        <f>SUM(J473+J521+J526)</f>
        <v>137000</v>
      </c>
      <c r="K472" s="155">
        <f>SUM(K473+K521+K526)</f>
        <v>211000</v>
      </c>
      <c r="L472" s="192">
        <f>SUM(L473+L521+L526)</f>
        <v>141000</v>
      </c>
      <c r="M472" s="102"/>
      <c r="N472" s="155"/>
      <c r="O472" s="176"/>
      <c r="P472" s="105"/>
    </row>
    <row r="473" spans="1:16" s="6" customFormat="1" ht="27.75" customHeight="1">
      <c r="A473" s="24"/>
      <c r="B473" s="205" t="s">
        <v>329</v>
      </c>
      <c r="C473" s="206"/>
      <c r="D473" s="206"/>
      <c r="E473" s="206"/>
      <c r="F473" s="206"/>
      <c r="G473" s="207"/>
      <c r="H473" s="85"/>
      <c r="I473" s="154"/>
      <c r="J473" s="45">
        <f>SUM(J474:J520)</f>
        <v>136000</v>
      </c>
      <c r="K473" s="45">
        <f t="shared" ref="K473:L473" si="36">SUM(K474:K520)</f>
        <v>165000</v>
      </c>
      <c r="L473" s="45">
        <f t="shared" si="36"/>
        <v>120000</v>
      </c>
      <c r="M473" s="101"/>
      <c r="N473" s="154"/>
      <c r="O473" s="45"/>
      <c r="P473" s="162"/>
    </row>
    <row r="474" spans="1:16" ht="44.25" customHeight="1">
      <c r="A474" s="23">
        <v>1</v>
      </c>
      <c r="B474" s="17" t="s">
        <v>90</v>
      </c>
      <c r="C474" s="17" t="s">
        <v>297</v>
      </c>
      <c r="D474" s="146" t="s">
        <v>1353</v>
      </c>
      <c r="E474" s="9" t="s">
        <v>197</v>
      </c>
      <c r="F474" s="109" t="s">
        <v>228</v>
      </c>
      <c r="G474" s="9" t="s">
        <v>235</v>
      </c>
      <c r="H474" s="65">
        <v>988</v>
      </c>
      <c r="I474" s="133" t="s">
        <v>420</v>
      </c>
      <c r="J474" s="9">
        <v>1000</v>
      </c>
      <c r="K474" s="9">
        <v>0</v>
      </c>
      <c r="L474" s="9">
        <v>0</v>
      </c>
      <c r="M474" s="135">
        <v>0</v>
      </c>
      <c r="N474" s="65" t="s">
        <v>1121</v>
      </c>
      <c r="O474" s="169" t="s">
        <v>1236</v>
      </c>
      <c r="P474" s="9" t="s">
        <v>1552</v>
      </c>
    </row>
    <row r="475" spans="1:16" ht="56.25" customHeight="1">
      <c r="A475" s="23">
        <v>2</v>
      </c>
      <c r="B475" s="17" t="s">
        <v>91</v>
      </c>
      <c r="C475" s="17" t="s">
        <v>297</v>
      </c>
      <c r="D475" s="146" t="s">
        <v>1354</v>
      </c>
      <c r="E475" s="9" t="s">
        <v>198</v>
      </c>
      <c r="F475" s="17" t="s">
        <v>210</v>
      </c>
      <c r="G475" s="9" t="s">
        <v>235</v>
      </c>
      <c r="H475" s="65">
        <v>429</v>
      </c>
      <c r="I475" s="133" t="s">
        <v>420</v>
      </c>
      <c r="J475" s="9">
        <v>0</v>
      </c>
      <c r="K475" s="9">
        <v>0</v>
      </c>
      <c r="L475" s="9">
        <v>10000</v>
      </c>
      <c r="M475" s="135">
        <v>0.7</v>
      </c>
      <c r="N475" s="65" t="s">
        <v>1215</v>
      </c>
      <c r="O475" s="169" t="s">
        <v>1560</v>
      </c>
      <c r="P475" s="9" t="s">
        <v>1552</v>
      </c>
    </row>
    <row r="476" spans="1:16" ht="48" customHeight="1">
      <c r="A476" s="23">
        <v>3</v>
      </c>
      <c r="B476" s="17" t="s">
        <v>92</v>
      </c>
      <c r="C476" s="17" t="s">
        <v>297</v>
      </c>
      <c r="D476" s="147" t="s">
        <v>1355</v>
      </c>
      <c r="E476" s="9" t="s">
        <v>170</v>
      </c>
      <c r="F476" s="109" t="s">
        <v>215</v>
      </c>
      <c r="G476" s="9" t="s">
        <v>235</v>
      </c>
      <c r="H476" s="65">
        <v>491</v>
      </c>
      <c r="I476" s="133" t="s">
        <v>420</v>
      </c>
      <c r="J476" s="9">
        <v>1000</v>
      </c>
      <c r="K476" s="9">
        <v>0</v>
      </c>
      <c r="L476" s="9">
        <v>0</v>
      </c>
      <c r="M476" s="135">
        <v>0.05</v>
      </c>
      <c r="N476" s="65" t="s">
        <v>1121</v>
      </c>
      <c r="O476" s="169" t="s">
        <v>1236</v>
      </c>
      <c r="P476" s="9" t="s">
        <v>1552</v>
      </c>
    </row>
    <row r="477" spans="1:16" ht="50.25" customHeight="1">
      <c r="A477" s="23">
        <v>4</v>
      </c>
      <c r="B477" s="17" t="s">
        <v>93</v>
      </c>
      <c r="C477" s="17" t="s">
        <v>297</v>
      </c>
      <c r="D477" s="147" t="s">
        <v>1356</v>
      </c>
      <c r="E477" s="9" t="s">
        <v>158</v>
      </c>
      <c r="F477" s="109" t="s">
        <v>220</v>
      </c>
      <c r="G477" s="9" t="s">
        <v>235</v>
      </c>
      <c r="H477" s="65">
        <v>255</v>
      </c>
      <c r="I477" s="133" t="s">
        <v>1219</v>
      </c>
      <c r="J477" s="9">
        <v>1000</v>
      </c>
      <c r="K477" s="9">
        <v>0</v>
      </c>
      <c r="L477" s="9">
        <v>0</v>
      </c>
      <c r="M477" s="135">
        <v>0.05</v>
      </c>
      <c r="N477" s="65" t="s">
        <v>1218</v>
      </c>
      <c r="O477" s="169" t="s">
        <v>1560</v>
      </c>
      <c r="P477" s="9" t="s">
        <v>1552</v>
      </c>
    </row>
    <row r="478" spans="1:16" ht="48.75" customHeight="1">
      <c r="A478" s="23">
        <v>5</v>
      </c>
      <c r="B478" s="17" t="s">
        <v>142</v>
      </c>
      <c r="C478" s="17" t="s">
        <v>297</v>
      </c>
      <c r="D478" s="147" t="s">
        <v>1357</v>
      </c>
      <c r="E478" s="9" t="s">
        <v>199</v>
      </c>
      <c r="F478" s="17" t="s">
        <v>209</v>
      </c>
      <c r="G478" s="9" t="s">
        <v>235</v>
      </c>
      <c r="H478" s="65">
        <v>304</v>
      </c>
      <c r="I478" s="133" t="s">
        <v>1074</v>
      </c>
      <c r="J478" s="9">
        <v>15000</v>
      </c>
      <c r="K478" s="9">
        <v>0</v>
      </c>
      <c r="L478" s="9">
        <v>0</v>
      </c>
      <c r="M478" s="135">
        <v>0.05</v>
      </c>
      <c r="N478" s="65" t="s">
        <v>1121</v>
      </c>
      <c r="O478" s="169" t="s">
        <v>1236</v>
      </c>
      <c r="P478" s="9" t="s">
        <v>1552</v>
      </c>
    </row>
    <row r="479" spans="1:16" ht="48.75" customHeight="1">
      <c r="A479" s="23">
        <v>6</v>
      </c>
      <c r="B479" s="17" t="s">
        <v>94</v>
      </c>
      <c r="C479" s="17" t="s">
        <v>297</v>
      </c>
      <c r="D479" s="146" t="s">
        <v>1358</v>
      </c>
      <c r="E479" s="9" t="s">
        <v>361</v>
      </c>
      <c r="F479" s="109" t="s">
        <v>220</v>
      </c>
      <c r="G479" s="9" t="s">
        <v>235</v>
      </c>
      <c r="H479" s="65">
        <v>947</v>
      </c>
      <c r="I479" s="133" t="s">
        <v>1219</v>
      </c>
      <c r="J479" s="9">
        <v>1000</v>
      </c>
      <c r="K479" s="9">
        <v>0</v>
      </c>
      <c r="L479" s="9">
        <v>0</v>
      </c>
      <c r="M479" s="135">
        <v>0.05</v>
      </c>
      <c r="N479" s="65" t="s">
        <v>1121</v>
      </c>
      <c r="O479" s="169" t="s">
        <v>1236</v>
      </c>
      <c r="P479" s="9" t="s">
        <v>1552</v>
      </c>
    </row>
    <row r="480" spans="1:16" ht="52.5" customHeight="1">
      <c r="A480" s="23">
        <v>7</v>
      </c>
      <c r="B480" s="17" t="s">
        <v>95</v>
      </c>
      <c r="C480" s="17" t="s">
        <v>297</v>
      </c>
      <c r="D480" s="147" t="s">
        <v>1359</v>
      </c>
      <c r="E480" s="9" t="s">
        <v>153</v>
      </c>
      <c r="F480" s="109" t="s">
        <v>215</v>
      </c>
      <c r="G480" s="9" t="s">
        <v>235</v>
      </c>
      <c r="H480" s="65">
        <v>299</v>
      </c>
      <c r="I480" s="133" t="s">
        <v>1219</v>
      </c>
      <c r="J480" s="9">
        <v>1000</v>
      </c>
      <c r="K480" s="9">
        <v>0</v>
      </c>
      <c r="L480" s="9">
        <v>0</v>
      </c>
      <c r="M480" s="135">
        <v>0.05</v>
      </c>
      <c r="N480" s="65" t="s">
        <v>1121</v>
      </c>
      <c r="O480" s="169" t="s">
        <v>1236</v>
      </c>
      <c r="P480" s="9" t="s">
        <v>1552</v>
      </c>
    </row>
    <row r="481" spans="1:16" ht="42" customHeight="1">
      <c r="A481" s="23">
        <v>8</v>
      </c>
      <c r="B481" s="17" t="s">
        <v>96</v>
      </c>
      <c r="C481" s="17" t="s">
        <v>297</v>
      </c>
      <c r="D481" s="147" t="s">
        <v>1360</v>
      </c>
      <c r="E481" s="9" t="s">
        <v>158</v>
      </c>
      <c r="F481" s="17" t="s">
        <v>209</v>
      </c>
      <c r="G481" s="9" t="s">
        <v>235</v>
      </c>
      <c r="H481" s="65">
        <v>716</v>
      </c>
      <c r="I481" s="133" t="s">
        <v>420</v>
      </c>
      <c r="J481" s="9">
        <v>15000</v>
      </c>
      <c r="K481" s="9">
        <v>0</v>
      </c>
      <c r="L481" s="9">
        <v>0</v>
      </c>
      <c r="M481" s="135">
        <v>0.05</v>
      </c>
      <c r="N481" s="65" t="s">
        <v>1121</v>
      </c>
      <c r="O481" s="169" t="s">
        <v>1236</v>
      </c>
      <c r="P481" s="9" t="s">
        <v>1552</v>
      </c>
    </row>
    <row r="482" spans="1:16" ht="45.75" customHeight="1">
      <c r="A482" s="23">
        <v>9</v>
      </c>
      <c r="B482" s="17" t="s">
        <v>143</v>
      </c>
      <c r="C482" s="17" t="s">
        <v>297</v>
      </c>
      <c r="D482" s="147" t="s">
        <v>1361</v>
      </c>
      <c r="E482" s="9" t="s">
        <v>362</v>
      </c>
      <c r="F482" s="17" t="s">
        <v>209</v>
      </c>
      <c r="G482" s="9" t="s">
        <v>235</v>
      </c>
      <c r="H482" s="65">
        <v>698</v>
      </c>
      <c r="I482" s="133" t="s">
        <v>420</v>
      </c>
      <c r="J482" s="9">
        <v>15000</v>
      </c>
      <c r="K482" s="9">
        <v>0</v>
      </c>
      <c r="L482" s="9">
        <v>0</v>
      </c>
      <c r="M482" s="135">
        <v>0.3</v>
      </c>
      <c r="N482" s="65" t="s">
        <v>1121</v>
      </c>
      <c r="O482" s="169" t="s">
        <v>1236</v>
      </c>
      <c r="P482" s="9" t="s">
        <v>1552</v>
      </c>
    </row>
    <row r="483" spans="1:16" ht="51" customHeight="1">
      <c r="A483" s="23">
        <v>10</v>
      </c>
      <c r="B483" s="17" t="s">
        <v>144</v>
      </c>
      <c r="C483" s="17" t="s">
        <v>297</v>
      </c>
      <c r="D483" s="147" t="s">
        <v>1362</v>
      </c>
      <c r="E483" s="9" t="s">
        <v>200</v>
      </c>
      <c r="F483" s="17" t="s">
        <v>209</v>
      </c>
      <c r="G483" s="9" t="s">
        <v>235</v>
      </c>
      <c r="H483" s="65">
        <v>861</v>
      </c>
      <c r="I483" s="133" t="s">
        <v>420</v>
      </c>
      <c r="J483" s="9">
        <v>0</v>
      </c>
      <c r="K483" s="9">
        <v>15000</v>
      </c>
      <c r="L483" s="9">
        <v>0</v>
      </c>
      <c r="M483" s="135">
        <v>0.3</v>
      </c>
      <c r="N483" s="65" t="s">
        <v>1121</v>
      </c>
      <c r="O483" s="169" t="s">
        <v>1237</v>
      </c>
      <c r="P483" s="9" t="s">
        <v>1552</v>
      </c>
    </row>
    <row r="484" spans="1:16" ht="48" customHeight="1">
      <c r="A484" s="23">
        <v>11</v>
      </c>
      <c r="B484" s="17" t="s">
        <v>97</v>
      </c>
      <c r="C484" s="17" t="s">
        <v>297</v>
      </c>
      <c r="D484" s="146" t="s">
        <v>1363</v>
      </c>
      <c r="E484" s="9" t="s">
        <v>201</v>
      </c>
      <c r="F484" s="17" t="s">
        <v>209</v>
      </c>
      <c r="G484" s="9" t="s">
        <v>235</v>
      </c>
      <c r="H484" s="65">
        <v>673</v>
      </c>
      <c r="I484" s="133" t="s">
        <v>420</v>
      </c>
      <c r="J484" s="9">
        <v>15000</v>
      </c>
      <c r="K484" s="9">
        <v>0</v>
      </c>
      <c r="L484" s="9">
        <v>0</v>
      </c>
      <c r="M484" s="135">
        <v>0.05</v>
      </c>
      <c r="N484" s="65" t="s">
        <v>1121</v>
      </c>
      <c r="O484" s="169" t="s">
        <v>1235</v>
      </c>
      <c r="P484" s="9" t="s">
        <v>1552</v>
      </c>
    </row>
    <row r="485" spans="1:16" ht="45" customHeight="1">
      <c r="A485" s="23">
        <v>12</v>
      </c>
      <c r="B485" s="17" t="s">
        <v>98</v>
      </c>
      <c r="C485" s="17" t="s">
        <v>297</v>
      </c>
      <c r="D485" s="146" t="s">
        <v>1364</v>
      </c>
      <c r="E485" s="9" t="s">
        <v>281</v>
      </c>
      <c r="F485" s="109" t="s">
        <v>220</v>
      </c>
      <c r="G485" s="9" t="s">
        <v>235</v>
      </c>
      <c r="H485" s="65">
        <v>460</v>
      </c>
      <c r="I485" s="133" t="s">
        <v>1074</v>
      </c>
      <c r="J485" s="9">
        <v>1000</v>
      </c>
      <c r="K485" s="9">
        <v>0</v>
      </c>
      <c r="L485" s="9">
        <v>0</v>
      </c>
      <c r="M485" s="135">
        <v>0.05</v>
      </c>
      <c r="N485" s="65" t="s">
        <v>1121</v>
      </c>
      <c r="O485" s="169" t="s">
        <v>1236</v>
      </c>
      <c r="P485" s="9" t="s">
        <v>1552</v>
      </c>
    </row>
    <row r="486" spans="1:16" ht="47.25" customHeight="1">
      <c r="A486" s="23">
        <v>13</v>
      </c>
      <c r="B486" s="17" t="s">
        <v>99</v>
      </c>
      <c r="C486" s="17" t="s">
        <v>297</v>
      </c>
      <c r="D486" s="146" t="s">
        <v>1365</v>
      </c>
      <c r="E486" s="9" t="s">
        <v>363</v>
      </c>
      <c r="F486" s="17" t="s">
        <v>216</v>
      </c>
      <c r="G486" s="9" t="s">
        <v>235</v>
      </c>
      <c r="H486" s="65">
        <v>587</v>
      </c>
      <c r="I486" s="133" t="s">
        <v>420</v>
      </c>
      <c r="J486" s="9">
        <v>15000</v>
      </c>
      <c r="K486" s="9">
        <v>0</v>
      </c>
      <c r="L486" s="9">
        <v>0</v>
      </c>
      <c r="M486" s="135">
        <v>0.05</v>
      </c>
      <c r="N486" s="65" t="s">
        <v>1121</v>
      </c>
      <c r="O486" s="169" t="s">
        <v>1236</v>
      </c>
      <c r="P486" s="9" t="s">
        <v>1552</v>
      </c>
    </row>
    <row r="487" spans="1:16" ht="52.5" customHeight="1">
      <c r="A487" s="23">
        <v>14</v>
      </c>
      <c r="B487" s="17" t="s">
        <v>100</v>
      </c>
      <c r="C487" s="17" t="s">
        <v>297</v>
      </c>
      <c r="D487" s="146" t="s">
        <v>1366</v>
      </c>
      <c r="E487" s="9" t="s">
        <v>158</v>
      </c>
      <c r="F487" s="17" t="s">
        <v>209</v>
      </c>
      <c r="G487" s="9" t="s">
        <v>235</v>
      </c>
      <c r="H487" s="65">
        <v>391</v>
      </c>
      <c r="I487" s="133" t="s">
        <v>420</v>
      </c>
      <c r="J487" s="9">
        <v>0</v>
      </c>
      <c r="K487" s="9">
        <v>0</v>
      </c>
      <c r="L487" s="9">
        <v>10000</v>
      </c>
      <c r="M487" s="135">
        <v>0.3</v>
      </c>
      <c r="N487" s="65" t="s">
        <v>1218</v>
      </c>
      <c r="O487" s="169" t="s">
        <v>1560</v>
      </c>
      <c r="P487" s="9" t="s">
        <v>1552</v>
      </c>
    </row>
    <row r="488" spans="1:16" ht="42.75" customHeight="1">
      <c r="A488" s="23">
        <v>15</v>
      </c>
      <c r="B488" s="17" t="s">
        <v>145</v>
      </c>
      <c r="C488" s="17" t="s">
        <v>297</v>
      </c>
      <c r="D488" s="146" t="s">
        <v>1367</v>
      </c>
      <c r="E488" s="9" t="s">
        <v>274</v>
      </c>
      <c r="F488" s="17" t="s">
        <v>209</v>
      </c>
      <c r="G488" s="9" t="s">
        <v>235</v>
      </c>
      <c r="H488" s="65">
        <v>627</v>
      </c>
      <c r="I488" s="133" t="s">
        <v>420</v>
      </c>
      <c r="J488" s="9">
        <v>0</v>
      </c>
      <c r="K488" s="9">
        <v>15000</v>
      </c>
      <c r="L488" s="9">
        <v>0</v>
      </c>
      <c r="M488" s="135">
        <v>0.1</v>
      </c>
      <c r="N488" s="65" t="s">
        <v>1121</v>
      </c>
      <c r="O488" s="169" t="s">
        <v>1237</v>
      </c>
      <c r="P488" s="9" t="s">
        <v>1552</v>
      </c>
    </row>
    <row r="489" spans="1:16" ht="51" customHeight="1">
      <c r="A489" s="23">
        <v>16</v>
      </c>
      <c r="B489" s="17" t="s">
        <v>146</v>
      </c>
      <c r="C489" s="17" t="s">
        <v>297</v>
      </c>
      <c r="D489" s="146" t="s">
        <v>1368</v>
      </c>
      <c r="E489" s="9" t="s">
        <v>204</v>
      </c>
      <c r="F489" s="109" t="s">
        <v>220</v>
      </c>
      <c r="G489" s="9" t="s">
        <v>235</v>
      </c>
      <c r="H489" s="65">
        <v>621</v>
      </c>
      <c r="I489" s="133" t="s">
        <v>420</v>
      </c>
      <c r="J489" s="9">
        <v>1000</v>
      </c>
      <c r="K489" s="9">
        <v>0</v>
      </c>
      <c r="L489" s="9">
        <v>0</v>
      </c>
      <c r="M489" s="135">
        <v>0.3</v>
      </c>
      <c r="N489" s="65" t="s">
        <v>1121</v>
      </c>
      <c r="O489" s="169" t="s">
        <v>1236</v>
      </c>
      <c r="P489" s="9" t="s">
        <v>1552</v>
      </c>
    </row>
    <row r="490" spans="1:16" ht="47.25" customHeight="1">
      <c r="A490" s="23">
        <v>17</v>
      </c>
      <c r="B490" s="17" t="s">
        <v>147</v>
      </c>
      <c r="C490" s="17" t="s">
        <v>297</v>
      </c>
      <c r="D490" s="146" t="s">
        <v>1369</v>
      </c>
      <c r="E490" s="9" t="s">
        <v>153</v>
      </c>
      <c r="F490" s="109" t="s">
        <v>220</v>
      </c>
      <c r="G490" s="9" t="s">
        <v>235</v>
      </c>
      <c r="H490" s="65">
        <v>241</v>
      </c>
      <c r="I490" s="133" t="s">
        <v>420</v>
      </c>
      <c r="J490" s="9">
        <v>1000</v>
      </c>
      <c r="K490" s="9">
        <v>0</v>
      </c>
      <c r="L490" s="9">
        <v>0</v>
      </c>
      <c r="M490" s="135">
        <v>0</v>
      </c>
      <c r="N490" s="65" t="s">
        <v>1121</v>
      </c>
      <c r="O490" s="169" t="s">
        <v>1236</v>
      </c>
      <c r="P490" s="9" t="s">
        <v>1552</v>
      </c>
    </row>
    <row r="491" spans="1:16" ht="48" customHeight="1">
      <c r="A491" s="23">
        <v>18</v>
      </c>
      <c r="B491" s="17" t="s">
        <v>101</v>
      </c>
      <c r="C491" s="17" t="s">
        <v>297</v>
      </c>
      <c r="D491" s="146" t="s">
        <v>1370</v>
      </c>
      <c r="E491" s="9" t="s">
        <v>192</v>
      </c>
      <c r="F491" s="9" t="s">
        <v>209</v>
      </c>
      <c r="G491" s="9" t="s">
        <v>235</v>
      </c>
      <c r="H491" s="65">
        <v>924</v>
      </c>
      <c r="I491" s="133" t="s">
        <v>1219</v>
      </c>
      <c r="J491" s="9">
        <v>15000</v>
      </c>
      <c r="K491" s="9">
        <v>0</v>
      </c>
      <c r="L491" s="9">
        <v>0</v>
      </c>
      <c r="M491" s="135">
        <v>0.05</v>
      </c>
      <c r="N491" s="65" t="s">
        <v>1121</v>
      </c>
      <c r="O491" s="169" t="s">
        <v>1236</v>
      </c>
      <c r="P491" s="9" t="s">
        <v>1552</v>
      </c>
    </row>
    <row r="492" spans="1:16" ht="45.75" customHeight="1">
      <c r="A492" s="23">
        <v>19</v>
      </c>
      <c r="B492" s="17" t="s">
        <v>102</v>
      </c>
      <c r="C492" s="17" t="s">
        <v>297</v>
      </c>
      <c r="D492" s="146" t="s">
        <v>1371</v>
      </c>
      <c r="E492" s="9" t="s">
        <v>202</v>
      </c>
      <c r="F492" s="9" t="s">
        <v>209</v>
      </c>
      <c r="G492" s="9" t="s">
        <v>235</v>
      </c>
      <c r="H492" s="65">
        <v>401</v>
      </c>
      <c r="I492" s="133" t="s">
        <v>420</v>
      </c>
      <c r="J492" s="9">
        <v>15000</v>
      </c>
      <c r="K492" s="9">
        <v>0</v>
      </c>
      <c r="L492" s="9">
        <v>0</v>
      </c>
      <c r="M492" s="135">
        <v>0.05</v>
      </c>
      <c r="N492" s="65" t="s">
        <v>1121</v>
      </c>
      <c r="O492" s="169" t="s">
        <v>1236</v>
      </c>
      <c r="P492" s="9" t="s">
        <v>1552</v>
      </c>
    </row>
    <row r="493" spans="1:16" ht="45" customHeight="1">
      <c r="A493" s="23">
        <v>20</v>
      </c>
      <c r="B493" s="17" t="s">
        <v>103</v>
      </c>
      <c r="C493" s="17" t="s">
        <v>297</v>
      </c>
      <c r="D493" s="146" t="s">
        <v>1372</v>
      </c>
      <c r="E493" s="9" t="s">
        <v>202</v>
      </c>
      <c r="F493" s="108" t="s">
        <v>220</v>
      </c>
      <c r="G493" s="9" t="s">
        <v>235</v>
      </c>
      <c r="H493" s="65">
        <v>272</v>
      </c>
      <c r="I493" s="133" t="s">
        <v>1219</v>
      </c>
      <c r="J493" s="9">
        <v>1000</v>
      </c>
      <c r="K493" s="9">
        <v>0</v>
      </c>
      <c r="L493" s="9">
        <v>0</v>
      </c>
      <c r="M493" s="135">
        <v>0.05</v>
      </c>
      <c r="N493" s="65" t="s">
        <v>1121</v>
      </c>
      <c r="O493" s="169" t="s">
        <v>1236</v>
      </c>
      <c r="P493" s="9" t="s">
        <v>1552</v>
      </c>
    </row>
    <row r="494" spans="1:16" ht="48" customHeight="1">
      <c r="A494" s="23">
        <v>21</v>
      </c>
      <c r="B494" s="17" t="s">
        <v>104</v>
      </c>
      <c r="C494" s="17" t="s">
        <v>297</v>
      </c>
      <c r="D494" s="147" t="s">
        <v>1373</v>
      </c>
      <c r="E494" s="9" t="s">
        <v>164</v>
      </c>
      <c r="F494" s="9" t="s">
        <v>209</v>
      </c>
      <c r="G494" s="9" t="s">
        <v>235</v>
      </c>
      <c r="H494" s="65">
        <v>850</v>
      </c>
      <c r="I494" s="133" t="s">
        <v>1219</v>
      </c>
      <c r="J494" s="9">
        <v>15000</v>
      </c>
      <c r="K494" s="9">
        <v>0</v>
      </c>
      <c r="L494" s="9">
        <v>0</v>
      </c>
      <c r="M494" s="135">
        <v>0.05</v>
      </c>
      <c r="N494" s="65" t="s">
        <v>1121</v>
      </c>
      <c r="O494" s="169" t="s">
        <v>1236</v>
      </c>
      <c r="P494" s="9" t="s">
        <v>1552</v>
      </c>
    </row>
    <row r="495" spans="1:16" ht="45.75" customHeight="1">
      <c r="A495" s="23">
        <v>22</v>
      </c>
      <c r="B495" s="17" t="s">
        <v>105</v>
      </c>
      <c r="C495" s="17" t="s">
        <v>297</v>
      </c>
      <c r="D495" s="146" t="s">
        <v>1374</v>
      </c>
      <c r="E495" s="9" t="s">
        <v>189</v>
      </c>
      <c r="F495" s="9" t="s">
        <v>209</v>
      </c>
      <c r="G495" s="9" t="s">
        <v>235</v>
      </c>
      <c r="H495" s="65">
        <v>727</v>
      </c>
      <c r="I495" s="133" t="s">
        <v>420</v>
      </c>
      <c r="J495" s="9">
        <v>0</v>
      </c>
      <c r="K495" s="9">
        <v>15000</v>
      </c>
      <c r="L495" s="9">
        <v>0</v>
      </c>
      <c r="M495" s="135">
        <v>0</v>
      </c>
      <c r="N495" s="65" t="s">
        <v>1121</v>
      </c>
      <c r="O495" s="169" t="s">
        <v>1237</v>
      </c>
      <c r="P495" s="9" t="s">
        <v>1552</v>
      </c>
    </row>
    <row r="496" spans="1:16" ht="45.75" customHeight="1">
      <c r="A496" s="23">
        <v>23</v>
      </c>
      <c r="B496" s="17" t="s">
        <v>106</v>
      </c>
      <c r="C496" s="17" t="s">
        <v>297</v>
      </c>
      <c r="D496" s="146" t="s">
        <v>1252</v>
      </c>
      <c r="E496" s="9" t="s">
        <v>280</v>
      </c>
      <c r="F496" s="9" t="s">
        <v>209</v>
      </c>
      <c r="G496" s="9" t="s">
        <v>235</v>
      </c>
      <c r="H496" s="65">
        <v>773</v>
      </c>
      <c r="I496" s="133" t="s">
        <v>420</v>
      </c>
      <c r="J496" s="9">
        <v>0</v>
      </c>
      <c r="K496" s="9">
        <v>15000</v>
      </c>
      <c r="L496" s="9">
        <v>0</v>
      </c>
      <c r="M496" s="135">
        <v>0</v>
      </c>
      <c r="N496" s="65" t="s">
        <v>1121</v>
      </c>
      <c r="O496" s="169" t="s">
        <v>1237</v>
      </c>
      <c r="P496" s="9" t="s">
        <v>1552</v>
      </c>
    </row>
    <row r="497" spans="1:16" ht="42" customHeight="1">
      <c r="A497" s="23">
        <v>24</v>
      </c>
      <c r="B497" s="17" t="s">
        <v>107</v>
      </c>
      <c r="C497" s="17" t="s">
        <v>297</v>
      </c>
      <c r="D497" s="146" t="s">
        <v>1375</v>
      </c>
      <c r="E497" s="9" t="s">
        <v>169</v>
      </c>
      <c r="F497" s="9" t="s">
        <v>216</v>
      </c>
      <c r="G497" s="9" t="s">
        <v>235</v>
      </c>
      <c r="H497" s="65">
        <v>714</v>
      </c>
      <c r="I497" s="133" t="s">
        <v>420</v>
      </c>
      <c r="J497" s="9">
        <v>0</v>
      </c>
      <c r="K497" s="9">
        <v>15000</v>
      </c>
      <c r="L497" s="9">
        <v>0</v>
      </c>
      <c r="M497" s="135">
        <v>0.05</v>
      </c>
      <c r="N497" s="65" t="s">
        <v>1121</v>
      </c>
      <c r="O497" s="169" t="s">
        <v>1237</v>
      </c>
      <c r="P497" s="9" t="s">
        <v>1552</v>
      </c>
    </row>
    <row r="498" spans="1:16" ht="45.75" customHeight="1">
      <c r="A498" s="23">
        <v>25</v>
      </c>
      <c r="B498" s="17" t="s">
        <v>148</v>
      </c>
      <c r="C498" s="17" t="s">
        <v>297</v>
      </c>
      <c r="D498" s="146" t="s">
        <v>1376</v>
      </c>
      <c r="E498" s="9" t="s">
        <v>203</v>
      </c>
      <c r="F498" s="9" t="s">
        <v>210</v>
      </c>
      <c r="G498" s="9" t="s">
        <v>235</v>
      </c>
      <c r="H498" s="65">
        <v>380</v>
      </c>
      <c r="I498" s="133" t="s">
        <v>420</v>
      </c>
      <c r="J498" s="9">
        <v>0</v>
      </c>
      <c r="K498" s="9">
        <v>0</v>
      </c>
      <c r="L498" s="9">
        <v>10000</v>
      </c>
      <c r="M498" s="135">
        <v>0</v>
      </c>
      <c r="N498" s="65" t="s">
        <v>1218</v>
      </c>
      <c r="O498" s="169" t="s">
        <v>1560</v>
      </c>
      <c r="P498" s="9" t="s">
        <v>1552</v>
      </c>
    </row>
    <row r="499" spans="1:16" s="11" customFormat="1" ht="56.25" customHeight="1">
      <c r="A499" s="23">
        <v>26</v>
      </c>
      <c r="B499" s="17" t="s">
        <v>989</v>
      </c>
      <c r="C499" s="17" t="s">
        <v>296</v>
      </c>
      <c r="D499" s="17" t="s">
        <v>990</v>
      </c>
      <c r="E499" s="9" t="s">
        <v>376</v>
      </c>
      <c r="F499" s="9" t="s">
        <v>210</v>
      </c>
      <c r="G499" s="9" t="s">
        <v>235</v>
      </c>
      <c r="H499" s="53">
        <v>356</v>
      </c>
      <c r="I499" s="9" t="s">
        <v>367</v>
      </c>
      <c r="J499" s="9">
        <v>0</v>
      </c>
      <c r="K499" s="108">
        <v>15000</v>
      </c>
      <c r="L499" s="9">
        <v>0</v>
      </c>
      <c r="M499" s="135">
        <v>0.2</v>
      </c>
      <c r="N499" s="9" t="s">
        <v>424</v>
      </c>
      <c r="O499" s="169" t="s">
        <v>1237</v>
      </c>
      <c r="P499" s="9" t="s">
        <v>1552</v>
      </c>
    </row>
    <row r="500" spans="1:16" s="11" customFormat="1" ht="56.25" customHeight="1">
      <c r="A500" s="23">
        <v>27</v>
      </c>
      <c r="B500" s="17" t="s">
        <v>987</v>
      </c>
      <c r="C500" s="17" t="s">
        <v>296</v>
      </c>
      <c r="D500" s="17" t="s">
        <v>988</v>
      </c>
      <c r="E500" s="9" t="s">
        <v>377</v>
      </c>
      <c r="F500" s="9" t="s">
        <v>210</v>
      </c>
      <c r="G500" s="9" t="s">
        <v>235</v>
      </c>
      <c r="H500" s="53">
        <v>113</v>
      </c>
      <c r="I500" s="9" t="s">
        <v>367</v>
      </c>
      <c r="J500" s="9">
        <v>0</v>
      </c>
      <c r="K500" s="9">
        <v>0</v>
      </c>
      <c r="L500" s="108">
        <v>10000</v>
      </c>
      <c r="M500" s="135">
        <v>0.2</v>
      </c>
      <c r="N500" s="9" t="s">
        <v>425</v>
      </c>
      <c r="O500" s="169" t="s">
        <v>1560</v>
      </c>
      <c r="P500" s="9" t="s">
        <v>1552</v>
      </c>
    </row>
    <row r="501" spans="1:16" s="11" customFormat="1" ht="56.25" customHeight="1">
      <c r="A501" s="23">
        <v>28</v>
      </c>
      <c r="B501" s="17" t="s">
        <v>985</v>
      </c>
      <c r="C501" s="17" t="s">
        <v>296</v>
      </c>
      <c r="D501" s="17" t="s">
        <v>986</v>
      </c>
      <c r="E501" s="9" t="s">
        <v>183</v>
      </c>
      <c r="F501" s="108" t="s">
        <v>220</v>
      </c>
      <c r="G501" s="9" t="s">
        <v>235</v>
      </c>
      <c r="H501" s="53">
        <v>142</v>
      </c>
      <c r="I501" s="9" t="s">
        <v>367</v>
      </c>
      <c r="J501" s="108">
        <v>1000</v>
      </c>
      <c r="K501" s="9">
        <v>0</v>
      </c>
      <c r="L501" s="9">
        <v>0</v>
      </c>
      <c r="M501" s="135">
        <v>0.2</v>
      </c>
      <c r="N501" s="9" t="s">
        <v>424</v>
      </c>
      <c r="O501" s="169" t="s">
        <v>1236</v>
      </c>
      <c r="P501" s="9" t="s">
        <v>1552</v>
      </c>
    </row>
    <row r="502" spans="1:16" s="11" customFormat="1" ht="56.25" customHeight="1">
      <c r="A502" s="23">
        <v>29</v>
      </c>
      <c r="B502" s="17" t="s">
        <v>983</v>
      </c>
      <c r="C502" s="17" t="s">
        <v>296</v>
      </c>
      <c r="D502" s="17" t="s">
        <v>984</v>
      </c>
      <c r="E502" s="9" t="s">
        <v>166</v>
      </c>
      <c r="F502" s="108" t="s">
        <v>220</v>
      </c>
      <c r="G502" s="9" t="s">
        <v>235</v>
      </c>
      <c r="H502" s="53">
        <v>113</v>
      </c>
      <c r="I502" s="9" t="s">
        <v>367</v>
      </c>
      <c r="J502" s="108">
        <v>1000</v>
      </c>
      <c r="K502" s="9">
        <v>0</v>
      </c>
      <c r="L502" s="9">
        <v>0</v>
      </c>
      <c r="M502" s="135">
        <v>0.2</v>
      </c>
      <c r="N502" s="9" t="s">
        <v>424</v>
      </c>
      <c r="O502" s="169" t="s">
        <v>1236</v>
      </c>
      <c r="P502" s="9" t="s">
        <v>1552</v>
      </c>
    </row>
    <row r="503" spans="1:16" s="11" customFormat="1" ht="55.5" customHeight="1">
      <c r="A503" s="23">
        <v>30</v>
      </c>
      <c r="B503" s="17" t="s">
        <v>979</v>
      </c>
      <c r="C503" s="17" t="s">
        <v>296</v>
      </c>
      <c r="D503" s="17" t="s">
        <v>980</v>
      </c>
      <c r="E503" s="9" t="s">
        <v>171</v>
      </c>
      <c r="F503" s="9" t="s">
        <v>209</v>
      </c>
      <c r="G503" s="9" t="s">
        <v>235</v>
      </c>
      <c r="H503" s="53">
        <v>154</v>
      </c>
      <c r="I503" s="9" t="s">
        <v>367</v>
      </c>
      <c r="J503" s="9">
        <v>0</v>
      </c>
      <c r="K503" s="9">
        <v>15000</v>
      </c>
      <c r="L503" s="9">
        <v>0</v>
      </c>
      <c r="M503" s="135">
        <v>0.2</v>
      </c>
      <c r="N503" s="9" t="s">
        <v>424</v>
      </c>
      <c r="O503" s="169" t="s">
        <v>1237</v>
      </c>
      <c r="P503" s="9" t="s">
        <v>1552</v>
      </c>
    </row>
    <row r="504" spans="1:16" s="11" customFormat="1" ht="55.5" customHeight="1">
      <c r="A504" s="23">
        <v>31</v>
      </c>
      <c r="B504" s="17" t="s">
        <v>981</v>
      </c>
      <c r="C504" s="17" t="s">
        <v>296</v>
      </c>
      <c r="D504" s="17" t="s">
        <v>982</v>
      </c>
      <c r="E504" s="9" t="s">
        <v>240</v>
      </c>
      <c r="F504" s="108" t="s">
        <v>220</v>
      </c>
      <c r="G504" s="9" t="s">
        <v>235</v>
      </c>
      <c r="H504" s="53">
        <v>247</v>
      </c>
      <c r="I504" s="9" t="s">
        <v>367</v>
      </c>
      <c r="J504" s="108">
        <v>1000</v>
      </c>
      <c r="K504" s="9">
        <v>0</v>
      </c>
      <c r="L504" s="9">
        <v>0</v>
      </c>
      <c r="M504" s="135">
        <v>0.2</v>
      </c>
      <c r="N504" s="9" t="s">
        <v>424</v>
      </c>
      <c r="O504" s="169" t="s">
        <v>1236</v>
      </c>
      <c r="P504" s="9" t="s">
        <v>1552</v>
      </c>
    </row>
    <row r="505" spans="1:16" s="11" customFormat="1" ht="55.5" customHeight="1">
      <c r="A505" s="23">
        <v>32</v>
      </c>
      <c r="B505" s="17" t="s">
        <v>977</v>
      </c>
      <c r="C505" s="17" t="s">
        <v>296</v>
      </c>
      <c r="D505" s="17" t="s">
        <v>978</v>
      </c>
      <c r="E505" s="9" t="s">
        <v>166</v>
      </c>
      <c r="F505" s="9" t="s">
        <v>209</v>
      </c>
      <c r="G505" s="9" t="s">
        <v>235</v>
      </c>
      <c r="H505" s="53">
        <v>113</v>
      </c>
      <c r="I505" s="9" t="s">
        <v>367</v>
      </c>
      <c r="J505" s="9">
        <v>0</v>
      </c>
      <c r="K505" s="108">
        <v>15000</v>
      </c>
      <c r="L505" s="9">
        <v>0</v>
      </c>
      <c r="M505" s="135">
        <v>0.2</v>
      </c>
      <c r="N505" s="9" t="s">
        <v>424</v>
      </c>
      <c r="O505" s="169" t="s">
        <v>1237</v>
      </c>
      <c r="P505" s="9" t="s">
        <v>1552</v>
      </c>
    </row>
    <row r="506" spans="1:16" s="11" customFormat="1" ht="55.5" customHeight="1">
      <c r="A506" s="23">
        <v>33</v>
      </c>
      <c r="B506" s="17" t="s">
        <v>975</v>
      </c>
      <c r="C506" s="17" t="s">
        <v>296</v>
      </c>
      <c r="D506" s="17" t="s">
        <v>976</v>
      </c>
      <c r="E506" s="9" t="s">
        <v>156</v>
      </c>
      <c r="F506" s="9" t="s">
        <v>209</v>
      </c>
      <c r="G506" s="9" t="s">
        <v>235</v>
      </c>
      <c r="H506" s="53">
        <v>246</v>
      </c>
      <c r="I506" s="9" t="s">
        <v>367</v>
      </c>
      <c r="J506" s="9">
        <v>0</v>
      </c>
      <c r="K506" s="108">
        <v>15000</v>
      </c>
      <c r="L506" s="9">
        <v>0</v>
      </c>
      <c r="M506" s="135">
        <v>0.2</v>
      </c>
      <c r="N506" s="9" t="s">
        <v>424</v>
      </c>
      <c r="O506" s="169" t="s">
        <v>1237</v>
      </c>
      <c r="P506" s="9" t="s">
        <v>1552</v>
      </c>
    </row>
    <row r="507" spans="1:16" s="11" customFormat="1" ht="55.5" customHeight="1">
      <c r="A507" s="23">
        <v>34</v>
      </c>
      <c r="B507" s="17" t="s">
        <v>973</v>
      </c>
      <c r="C507" s="17" t="s">
        <v>296</v>
      </c>
      <c r="D507" s="17" t="s">
        <v>974</v>
      </c>
      <c r="E507" s="9" t="s">
        <v>189</v>
      </c>
      <c r="F507" s="9" t="s">
        <v>210</v>
      </c>
      <c r="G507" s="9" t="s">
        <v>235</v>
      </c>
      <c r="H507" s="53">
        <v>92</v>
      </c>
      <c r="I507" s="9" t="s">
        <v>578</v>
      </c>
      <c r="J507" s="9">
        <v>0</v>
      </c>
      <c r="K507" s="108">
        <v>15000</v>
      </c>
      <c r="L507" s="9">
        <v>0</v>
      </c>
      <c r="M507" s="135">
        <v>0.2</v>
      </c>
      <c r="N507" s="9" t="s">
        <v>424</v>
      </c>
      <c r="O507" s="169" t="s">
        <v>1237</v>
      </c>
      <c r="P507" s="9" t="s">
        <v>1552</v>
      </c>
    </row>
    <row r="508" spans="1:16" s="11" customFormat="1" ht="58.9" customHeight="1">
      <c r="A508" s="23">
        <v>35</v>
      </c>
      <c r="B508" s="17" t="s">
        <v>971</v>
      </c>
      <c r="C508" s="17" t="s">
        <v>296</v>
      </c>
      <c r="D508" s="17" t="s">
        <v>972</v>
      </c>
      <c r="E508" s="9" t="s">
        <v>604</v>
      </c>
      <c r="F508" s="65" t="s">
        <v>209</v>
      </c>
      <c r="G508" s="116" t="s">
        <v>235</v>
      </c>
      <c r="H508" s="65" t="s">
        <v>1205</v>
      </c>
      <c r="I508" s="9" t="s">
        <v>370</v>
      </c>
      <c r="J508" s="9">
        <v>0</v>
      </c>
      <c r="K508" s="9">
        <v>0</v>
      </c>
      <c r="L508" s="9">
        <v>10000</v>
      </c>
      <c r="M508" s="135">
        <v>0.2</v>
      </c>
      <c r="N508" s="9" t="s">
        <v>1207</v>
      </c>
      <c r="O508" s="169" t="s">
        <v>1560</v>
      </c>
      <c r="P508" s="9" t="s">
        <v>1552</v>
      </c>
    </row>
    <row r="509" spans="1:16" s="11" customFormat="1" ht="63.75" customHeight="1">
      <c r="A509" s="23">
        <v>36</v>
      </c>
      <c r="B509" s="17" t="s">
        <v>969</v>
      </c>
      <c r="C509" s="17" t="s">
        <v>296</v>
      </c>
      <c r="D509" s="17" t="s">
        <v>970</v>
      </c>
      <c r="E509" s="10" t="s">
        <v>178</v>
      </c>
      <c r="F509" s="108" t="s">
        <v>220</v>
      </c>
      <c r="G509" s="9" t="s">
        <v>235</v>
      </c>
      <c r="H509" s="53">
        <v>119</v>
      </c>
      <c r="I509" s="9" t="s">
        <v>367</v>
      </c>
      <c r="J509" s="108">
        <v>1000</v>
      </c>
      <c r="K509" s="9">
        <v>0</v>
      </c>
      <c r="L509" s="9">
        <v>0</v>
      </c>
      <c r="M509" s="135">
        <v>0.2</v>
      </c>
      <c r="N509" s="9" t="s">
        <v>424</v>
      </c>
      <c r="O509" s="169" t="s">
        <v>1236</v>
      </c>
      <c r="P509" s="9" t="s">
        <v>1552</v>
      </c>
    </row>
    <row r="510" spans="1:16" s="11" customFormat="1" ht="44.25" customHeight="1">
      <c r="A510" s="23">
        <v>37</v>
      </c>
      <c r="B510" s="17" t="s">
        <v>967</v>
      </c>
      <c r="C510" s="17" t="s">
        <v>296</v>
      </c>
      <c r="D510" s="17" t="s">
        <v>968</v>
      </c>
      <c r="E510" s="9" t="s">
        <v>178</v>
      </c>
      <c r="F510" s="65" t="s">
        <v>209</v>
      </c>
      <c r="G510" s="116" t="s">
        <v>235</v>
      </c>
      <c r="H510" s="65" t="s">
        <v>1205</v>
      </c>
      <c r="I510" s="9" t="s">
        <v>367</v>
      </c>
      <c r="J510" s="9">
        <v>0</v>
      </c>
      <c r="K510" s="9">
        <v>0</v>
      </c>
      <c r="L510" s="108">
        <v>10000</v>
      </c>
      <c r="M510" s="135">
        <v>0</v>
      </c>
      <c r="N510" s="9" t="s">
        <v>605</v>
      </c>
      <c r="O510" s="169" t="s">
        <v>1560</v>
      </c>
      <c r="P510" s="9" t="s">
        <v>1552</v>
      </c>
    </row>
    <row r="511" spans="1:16" s="11" customFormat="1" ht="59.45" customHeight="1">
      <c r="A511" s="23">
        <v>38</v>
      </c>
      <c r="B511" s="17" t="s">
        <v>965</v>
      </c>
      <c r="C511" s="17" t="s">
        <v>296</v>
      </c>
      <c r="D511" s="17" t="s">
        <v>966</v>
      </c>
      <c r="E511" s="9" t="s">
        <v>606</v>
      </c>
      <c r="F511" s="65" t="s">
        <v>209</v>
      </c>
      <c r="G511" s="116" t="s">
        <v>235</v>
      </c>
      <c r="H511" s="65" t="s">
        <v>1205</v>
      </c>
      <c r="I511" s="9" t="s">
        <v>370</v>
      </c>
      <c r="J511" s="9">
        <v>0</v>
      </c>
      <c r="K511" s="9">
        <v>0</v>
      </c>
      <c r="L511" s="108">
        <v>10000</v>
      </c>
      <c r="M511" s="135">
        <v>0</v>
      </c>
      <c r="N511" s="9" t="s">
        <v>607</v>
      </c>
      <c r="O511" s="169" t="s">
        <v>1560</v>
      </c>
      <c r="P511" s="9" t="s">
        <v>1552</v>
      </c>
    </row>
    <row r="512" spans="1:16" s="11" customFormat="1" ht="68.25" customHeight="1">
      <c r="A512" s="23">
        <v>39</v>
      </c>
      <c r="B512" s="17" t="s">
        <v>963</v>
      </c>
      <c r="C512" s="17" t="s">
        <v>296</v>
      </c>
      <c r="D512" s="17" t="s">
        <v>964</v>
      </c>
      <c r="E512" s="9" t="s">
        <v>153</v>
      </c>
      <c r="F512" s="9" t="s">
        <v>210</v>
      </c>
      <c r="G512" s="9" t="s">
        <v>235</v>
      </c>
      <c r="H512" s="53">
        <v>218</v>
      </c>
      <c r="I512" s="9" t="s">
        <v>367</v>
      </c>
      <c r="J512" s="9">
        <v>0</v>
      </c>
      <c r="K512" s="108">
        <v>15000</v>
      </c>
      <c r="L512" s="9">
        <v>0</v>
      </c>
      <c r="M512" s="135">
        <v>0.2</v>
      </c>
      <c r="N512" s="9" t="s">
        <v>424</v>
      </c>
      <c r="O512" s="169" t="s">
        <v>1237</v>
      </c>
      <c r="P512" s="9" t="s">
        <v>1552</v>
      </c>
    </row>
    <row r="513" spans="1:16" s="11" customFormat="1" ht="49.9" customHeight="1">
      <c r="A513" s="23">
        <v>40</v>
      </c>
      <c r="B513" s="17" t="s">
        <v>961</v>
      </c>
      <c r="C513" s="17" t="s">
        <v>296</v>
      </c>
      <c r="D513" s="17" t="s">
        <v>962</v>
      </c>
      <c r="E513" s="9" t="s">
        <v>153</v>
      </c>
      <c r="F513" s="65" t="s">
        <v>209</v>
      </c>
      <c r="G513" s="9" t="s">
        <v>235</v>
      </c>
      <c r="H513" s="65" t="s">
        <v>1205</v>
      </c>
      <c r="I513" s="9" t="s">
        <v>367</v>
      </c>
      <c r="J513" s="9">
        <v>0</v>
      </c>
      <c r="K513" s="9">
        <v>0</v>
      </c>
      <c r="L513" s="108">
        <v>10000</v>
      </c>
      <c r="M513" s="135">
        <v>0</v>
      </c>
      <c r="N513" s="9" t="s">
        <v>605</v>
      </c>
      <c r="O513" s="169" t="s">
        <v>1560</v>
      </c>
      <c r="P513" s="9" t="s">
        <v>1552</v>
      </c>
    </row>
    <row r="514" spans="1:16" s="11" customFormat="1" ht="63" customHeight="1">
      <c r="A514" s="23">
        <v>41</v>
      </c>
      <c r="B514" s="17" t="s">
        <v>959</v>
      </c>
      <c r="C514" s="17" t="s">
        <v>296</v>
      </c>
      <c r="D514" s="17" t="s">
        <v>960</v>
      </c>
      <c r="E514" s="9" t="s">
        <v>378</v>
      </c>
      <c r="F514" s="108" t="s">
        <v>220</v>
      </c>
      <c r="G514" s="9" t="s">
        <v>235</v>
      </c>
      <c r="H514" s="53">
        <v>200</v>
      </c>
      <c r="I514" s="9" t="s">
        <v>367</v>
      </c>
      <c r="J514" s="108">
        <v>1000</v>
      </c>
      <c r="K514" s="9">
        <v>0</v>
      </c>
      <c r="L514" s="9">
        <v>0</v>
      </c>
      <c r="M514" s="135">
        <v>0.2</v>
      </c>
      <c r="N514" s="9" t="s">
        <v>424</v>
      </c>
      <c r="O514" s="169" t="s">
        <v>1239</v>
      </c>
      <c r="P514" s="9" t="s">
        <v>1552</v>
      </c>
    </row>
    <row r="515" spans="1:16" s="11" customFormat="1" ht="63" customHeight="1">
      <c r="A515" s="23">
        <v>42</v>
      </c>
      <c r="B515" s="17" t="s">
        <v>957</v>
      </c>
      <c r="C515" s="17" t="s">
        <v>296</v>
      </c>
      <c r="D515" s="17" t="s">
        <v>958</v>
      </c>
      <c r="E515" s="9" t="s">
        <v>156</v>
      </c>
      <c r="F515" s="108" t="s">
        <v>220</v>
      </c>
      <c r="G515" s="9" t="s">
        <v>235</v>
      </c>
      <c r="H515" s="53">
        <v>191</v>
      </c>
      <c r="I515" s="9" t="s">
        <v>367</v>
      </c>
      <c r="J515" s="108">
        <v>1000</v>
      </c>
      <c r="K515" s="9">
        <v>0</v>
      </c>
      <c r="L515" s="9">
        <v>0</v>
      </c>
      <c r="M515" s="135">
        <v>0.2</v>
      </c>
      <c r="N515" s="9" t="s">
        <v>424</v>
      </c>
      <c r="O515" s="169" t="s">
        <v>1236</v>
      </c>
      <c r="P515" s="9" t="s">
        <v>1552</v>
      </c>
    </row>
    <row r="516" spans="1:16" s="11" customFormat="1" ht="63" customHeight="1">
      <c r="A516" s="23">
        <v>43</v>
      </c>
      <c r="B516" s="17" t="s">
        <v>955</v>
      </c>
      <c r="C516" s="17" t="s">
        <v>296</v>
      </c>
      <c r="D516" s="17" t="s">
        <v>956</v>
      </c>
      <c r="E516" s="10" t="s">
        <v>192</v>
      </c>
      <c r="F516" s="65" t="s">
        <v>210</v>
      </c>
      <c r="G516" s="9" t="s">
        <v>235</v>
      </c>
      <c r="H516" s="53">
        <v>262</v>
      </c>
      <c r="I516" s="9" t="s">
        <v>367</v>
      </c>
      <c r="J516" s="9">
        <v>0</v>
      </c>
      <c r="K516" s="9">
        <v>0</v>
      </c>
      <c r="L516" s="108">
        <v>10000</v>
      </c>
      <c r="M516" s="135">
        <v>0.2</v>
      </c>
      <c r="N516" s="9" t="s">
        <v>605</v>
      </c>
      <c r="O516" s="169" t="s">
        <v>1560</v>
      </c>
      <c r="P516" s="9" t="s">
        <v>1552</v>
      </c>
    </row>
    <row r="517" spans="1:16" s="11" customFormat="1" ht="60.75" customHeight="1">
      <c r="A517" s="23">
        <v>44</v>
      </c>
      <c r="B517" s="17" t="s">
        <v>954</v>
      </c>
      <c r="C517" s="17" t="s">
        <v>296</v>
      </c>
      <c r="D517" s="79" t="s">
        <v>1377</v>
      </c>
      <c r="E517" s="9" t="s">
        <v>195</v>
      </c>
      <c r="F517" s="65" t="s">
        <v>210</v>
      </c>
      <c r="G517" s="9" t="s">
        <v>235</v>
      </c>
      <c r="H517" s="53">
        <v>209</v>
      </c>
      <c r="I517" s="9" t="s">
        <v>367</v>
      </c>
      <c r="J517" s="9">
        <v>0</v>
      </c>
      <c r="K517" s="9">
        <v>0</v>
      </c>
      <c r="L517" s="108">
        <v>10000</v>
      </c>
      <c r="M517" s="135">
        <v>0.2</v>
      </c>
      <c r="N517" s="9" t="s">
        <v>605</v>
      </c>
      <c r="O517" s="169" t="s">
        <v>1560</v>
      </c>
      <c r="P517" s="9" t="s">
        <v>1552</v>
      </c>
    </row>
    <row r="518" spans="1:16" s="11" customFormat="1" ht="65.25" customHeight="1">
      <c r="A518" s="23">
        <v>45</v>
      </c>
      <c r="B518" s="17" t="s">
        <v>948</v>
      </c>
      <c r="C518" s="17" t="s">
        <v>296</v>
      </c>
      <c r="D518" s="17" t="s">
        <v>949</v>
      </c>
      <c r="E518" s="9" t="s">
        <v>189</v>
      </c>
      <c r="F518" s="108" t="s">
        <v>220</v>
      </c>
      <c r="G518" s="9" t="s">
        <v>235</v>
      </c>
      <c r="H518" s="53">
        <v>205</v>
      </c>
      <c r="I518" s="9" t="s">
        <v>367</v>
      </c>
      <c r="J518" s="108">
        <v>1000</v>
      </c>
      <c r="K518" s="9">
        <v>0</v>
      </c>
      <c r="L518" s="9">
        <v>0</v>
      </c>
      <c r="M518" s="135">
        <v>0.2</v>
      </c>
      <c r="N518" s="9" t="s">
        <v>424</v>
      </c>
      <c r="O518" s="169" t="s">
        <v>1236</v>
      </c>
      <c r="P518" s="9" t="s">
        <v>1552</v>
      </c>
    </row>
    <row r="519" spans="1:16" s="11" customFormat="1" ht="65.25" customHeight="1">
      <c r="A519" s="23">
        <v>46</v>
      </c>
      <c r="B519" s="17" t="s">
        <v>950</v>
      </c>
      <c r="C519" s="17" t="s">
        <v>296</v>
      </c>
      <c r="D519" s="17" t="s">
        <v>951</v>
      </c>
      <c r="E519" s="10" t="s">
        <v>161</v>
      </c>
      <c r="F519" s="65" t="s">
        <v>1206</v>
      </c>
      <c r="G519" s="9" t="s">
        <v>235</v>
      </c>
      <c r="H519" s="53">
        <v>190</v>
      </c>
      <c r="I519" s="9" t="s">
        <v>367</v>
      </c>
      <c r="J519" s="9">
        <v>0</v>
      </c>
      <c r="K519" s="9">
        <v>0</v>
      </c>
      <c r="L519" s="108">
        <v>10000</v>
      </c>
      <c r="M519" s="135">
        <v>0.2</v>
      </c>
      <c r="N519" s="9" t="s">
        <v>608</v>
      </c>
      <c r="O519" s="169" t="s">
        <v>1560</v>
      </c>
      <c r="P519" s="9" t="s">
        <v>1552</v>
      </c>
    </row>
    <row r="520" spans="1:16" s="11" customFormat="1" ht="47.25" customHeight="1">
      <c r="A520" s="23">
        <v>47</v>
      </c>
      <c r="B520" s="17" t="s">
        <v>952</v>
      </c>
      <c r="C520" s="17" t="s">
        <v>296</v>
      </c>
      <c r="D520" s="17" t="s">
        <v>953</v>
      </c>
      <c r="E520" s="10" t="s">
        <v>255</v>
      </c>
      <c r="F520" s="65" t="s">
        <v>209</v>
      </c>
      <c r="G520" s="116" t="s">
        <v>235</v>
      </c>
      <c r="H520" s="65" t="s">
        <v>1205</v>
      </c>
      <c r="I520" s="9" t="s">
        <v>367</v>
      </c>
      <c r="J520" s="9">
        <v>0</v>
      </c>
      <c r="K520" s="9">
        <v>0</v>
      </c>
      <c r="L520" s="108">
        <v>10000</v>
      </c>
      <c r="M520" s="135">
        <v>0</v>
      </c>
      <c r="N520" s="9" t="s">
        <v>609</v>
      </c>
      <c r="O520" s="169" t="s">
        <v>1560</v>
      </c>
      <c r="P520" s="9" t="s">
        <v>1552</v>
      </c>
    </row>
    <row r="521" spans="1:16" ht="33.75" customHeight="1">
      <c r="A521" s="23"/>
      <c r="B521" s="202" t="s">
        <v>330</v>
      </c>
      <c r="C521" s="203"/>
      <c r="D521" s="203"/>
      <c r="E521" s="203"/>
      <c r="F521" s="203"/>
      <c r="G521" s="204"/>
      <c r="H521" s="86"/>
      <c r="I521" s="40"/>
      <c r="J521" s="43">
        <f>SUM(J522:J524)</f>
        <v>0</v>
      </c>
      <c r="K521" s="43">
        <f>SUM(K522:K524)</f>
        <v>34000</v>
      </c>
      <c r="L521" s="43">
        <f>SUM(L522:L524)</f>
        <v>17000</v>
      </c>
      <c r="M521" s="40"/>
      <c r="N521" s="40"/>
      <c r="O521" s="43"/>
      <c r="P521" s="40"/>
    </row>
    <row r="522" spans="1:16" s="14" customFormat="1" ht="86.25" customHeight="1">
      <c r="A522" s="23">
        <v>1</v>
      </c>
      <c r="B522" s="18" t="s">
        <v>233</v>
      </c>
      <c r="C522" s="17" t="s">
        <v>296</v>
      </c>
      <c r="D522" s="114" t="s">
        <v>1378</v>
      </c>
      <c r="E522" s="9" t="s">
        <v>195</v>
      </c>
      <c r="F522" s="17" t="s">
        <v>210</v>
      </c>
      <c r="G522" s="9" t="s">
        <v>235</v>
      </c>
      <c r="H522" s="94" t="s">
        <v>1054</v>
      </c>
      <c r="I522" s="60" t="s">
        <v>370</v>
      </c>
      <c r="J522" s="9">
        <v>0</v>
      </c>
      <c r="K522" s="9">
        <v>0</v>
      </c>
      <c r="L522" s="108">
        <v>17000</v>
      </c>
      <c r="M522" s="135">
        <v>0.2</v>
      </c>
      <c r="N522" s="17" t="s">
        <v>610</v>
      </c>
      <c r="O522" s="169" t="s">
        <v>1560</v>
      </c>
      <c r="P522" s="9" t="s">
        <v>1552</v>
      </c>
    </row>
    <row r="523" spans="1:16" s="14" customFormat="1" ht="86.25" customHeight="1">
      <c r="A523" s="23">
        <v>2</v>
      </c>
      <c r="B523" s="18" t="s">
        <v>254</v>
      </c>
      <c r="C523" s="17" t="s">
        <v>296</v>
      </c>
      <c r="D523" s="114" t="s">
        <v>1379</v>
      </c>
      <c r="E523" s="9" t="s">
        <v>255</v>
      </c>
      <c r="F523" s="17" t="s">
        <v>209</v>
      </c>
      <c r="G523" s="9" t="s">
        <v>235</v>
      </c>
      <c r="H523" s="94" t="s">
        <v>1055</v>
      </c>
      <c r="I523" s="60" t="s">
        <v>370</v>
      </c>
      <c r="J523" s="9">
        <v>0</v>
      </c>
      <c r="K523" s="108">
        <v>17000</v>
      </c>
      <c r="L523" s="9">
        <v>0</v>
      </c>
      <c r="M523" s="17" t="s">
        <v>426</v>
      </c>
      <c r="N523" s="17" t="s">
        <v>424</v>
      </c>
      <c r="O523" s="169" t="s">
        <v>1237</v>
      </c>
      <c r="P523" s="9" t="s">
        <v>1552</v>
      </c>
    </row>
    <row r="524" spans="1:16" s="14" customFormat="1" ht="86.25" customHeight="1">
      <c r="A524" s="23">
        <v>3</v>
      </c>
      <c r="B524" s="18" t="s">
        <v>251</v>
      </c>
      <c r="C524" s="17" t="s">
        <v>296</v>
      </c>
      <c r="D524" s="114" t="s">
        <v>1380</v>
      </c>
      <c r="E524" s="9" t="s">
        <v>154</v>
      </c>
      <c r="F524" s="17" t="s">
        <v>209</v>
      </c>
      <c r="G524" s="9" t="s">
        <v>235</v>
      </c>
      <c r="H524" s="94" t="s">
        <v>1056</v>
      </c>
      <c r="I524" s="65" t="s">
        <v>1057</v>
      </c>
      <c r="J524" s="9">
        <v>0</v>
      </c>
      <c r="K524" s="108">
        <v>17000</v>
      </c>
      <c r="L524" s="9">
        <v>0</v>
      </c>
      <c r="M524" s="17" t="s">
        <v>427</v>
      </c>
      <c r="N524" s="17" t="s">
        <v>424</v>
      </c>
      <c r="O524" s="169" t="s">
        <v>1237</v>
      </c>
      <c r="P524" s="9" t="s">
        <v>1552</v>
      </c>
    </row>
    <row r="525" spans="1:16" s="14" customFormat="1" ht="86.25" customHeight="1">
      <c r="A525" s="23">
        <v>4</v>
      </c>
      <c r="B525" s="17" t="s">
        <v>379</v>
      </c>
      <c r="C525" s="17" t="s">
        <v>296</v>
      </c>
      <c r="D525" s="114" t="s">
        <v>1381</v>
      </c>
      <c r="E525" s="9" t="s">
        <v>380</v>
      </c>
      <c r="F525" s="17" t="s">
        <v>209</v>
      </c>
      <c r="G525" s="9" t="s">
        <v>235</v>
      </c>
      <c r="H525" s="94" t="s">
        <v>381</v>
      </c>
      <c r="I525" s="60" t="s">
        <v>370</v>
      </c>
      <c r="J525" s="9">
        <v>0</v>
      </c>
      <c r="K525" s="9">
        <v>0</v>
      </c>
      <c r="L525" s="111">
        <v>17000</v>
      </c>
      <c r="M525" s="17" t="s">
        <v>428</v>
      </c>
      <c r="N525" s="17" t="s">
        <v>429</v>
      </c>
      <c r="O525" s="169" t="s">
        <v>1560</v>
      </c>
      <c r="P525" s="9" t="s">
        <v>1552</v>
      </c>
    </row>
    <row r="526" spans="1:16" ht="26.25" customHeight="1">
      <c r="A526" s="186"/>
      <c r="B526" s="215" t="s">
        <v>331</v>
      </c>
      <c r="C526" s="215"/>
      <c r="D526" s="215"/>
      <c r="E526" s="215"/>
      <c r="F526" s="215"/>
      <c r="G526" s="215"/>
      <c r="H526" s="87"/>
      <c r="I526" s="153"/>
      <c r="J526" s="44">
        <f>SUM(J527:J533)</f>
        <v>1000</v>
      </c>
      <c r="K526" s="44">
        <f t="shared" ref="K526:L526" si="37">SUM(K527:K533)</f>
        <v>12000</v>
      </c>
      <c r="L526" s="44">
        <f t="shared" si="37"/>
        <v>4000</v>
      </c>
      <c r="M526" s="153"/>
      <c r="N526" s="153"/>
      <c r="O526" s="44"/>
      <c r="P526" s="163"/>
    </row>
    <row r="527" spans="1:16" ht="42" customHeight="1">
      <c r="A527" s="149">
        <v>1</v>
      </c>
      <c r="B527" s="114" t="s">
        <v>702</v>
      </c>
      <c r="C527" s="79" t="s">
        <v>296</v>
      </c>
      <c r="D527" s="79" t="s">
        <v>1382</v>
      </c>
      <c r="E527" s="79" t="s">
        <v>394</v>
      </c>
      <c r="F527" s="79" t="s">
        <v>209</v>
      </c>
      <c r="G527" s="79" t="s">
        <v>351</v>
      </c>
      <c r="H527" s="65" t="s">
        <v>1533</v>
      </c>
      <c r="I527" s="65" t="s">
        <v>1383</v>
      </c>
      <c r="J527" s="116">
        <v>0</v>
      </c>
      <c r="K527" s="116">
        <v>0</v>
      </c>
      <c r="L527" s="116">
        <v>2000</v>
      </c>
      <c r="M527" s="148" t="s">
        <v>471</v>
      </c>
      <c r="N527" s="114" t="s">
        <v>424</v>
      </c>
      <c r="O527" s="169" t="s">
        <v>1548</v>
      </c>
      <c r="P527" s="9" t="s">
        <v>1552</v>
      </c>
    </row>
    <row r="528" spans="1:16" ht="42" customHeight="1">
      <c r="A528" s="149">
        <v>2</v>
      </c>
      <c r="B528" s="114" t="s">
        <v>702</v>
      </c>
      <c r="C528" s="79" t="s">
        <v>296</v>
      </c>
      <c r="D528" s="79" t="s">
        <v>1384</v>
      </c>
      <c r="E528" s="79" t="s">
        <v>1385</v>
      </c>
      <c r="F528" s="79" t="s">
        <v>209</v>
      </c>
      <c r="G528" s="79" t="s">
        <v>351</v>
      </c>
      <c r="H528" s="65" t="s">
        <v>1533</v>
      </c>
      <c r="I528" s="65" t="s">
        <v>1383</v>
      </c>
      <c r="J528" s="116">
        <v>0</v>
      </c>
      <c r="K528" s="116">
        <v>0</v>
      </c>
      <c r="L528" s="116">
        <v>2000</v>
      </c>
      <c r="M528" s="148" t="s">
        <v>579</v>
      </c>
      <c r="N528" s="114" t="s">
        <v>424</v>
      </c>
      <c r="O528" s="169" t="s">
        <v>1548</v>
      </c>
      <c r="P528" s="9" t="s">
        <v>1552</v>
      </c>
    </row>
    <row r="529" spans="1:16" ht="42" customHeight="1">
      <c r="A529" s="149">
        <v>3</v>
      </c>
      <c r="B529" s="113" t="s">
        <v>915</v>
      </c>
      <c r="C529" s="79" t="s">
        <v>296</v>
      </c>
      <c r="D529" s="79" t="s">
        <v>1386</v>
      </c>
      <c r="E529" s="79" t="s">
        <v>1194</v>
      </c>
      <c r="F529" s="79" t="s">
        <v>209</v>
      </c>
      <c r="G529" s="79" t="s">
        <v>351</v>
      </c>
      <c r="H529" s="65" t="s">
        <v>1533</v>
      </c>
      <c r="I529" s="65" t="s">
        <v>1387</v>
      </c>
      <c r="J529" s="116">
        <v>0</v>
      </c>
      <c r="K529" s="116">
        <v>3000</v>
      </c>
      <c r="L529" s="116">
        <v>0</v>
      </c>
      <c r="M529" s="148" t="s">
        <v>471</v>
      </c>
      <c r="N529" s="114" t="s">
        <v>424</v>
      </c>
      <c r="O529" s="169" t="s">
        <v>1548</v>
      </c>
      <c r="P529" s="9" t="s">
        <v>1552</v>
      </c>
    </row>
    <row r="530" spans="1:16" ht="42" customHeight="1">
      <c r="A530" s="149">
        <v>4</v>
      </c>
      <c r="B530" s="113" t="s">
        <v>1388</v>
      </c>
      <c r="C530" s="79" t="s">
        <v>296</v>
      </c>
      <c r="D530" s="79" t="s">
        <v>1389</v>
      </c>
      <c r="E530" s="79" t="s">
        <v>1390</v>
      </c>
      <c r="F530" s="79" t="s">
        <v>209</v>
      </c>
      <c r="G530" s="79" t="s">
        <v>351</v>
      </c>
      <c r="H530" s="65" t="s">
        <v>1533</v>
      </c>
      <c r="I530" s="65" t="s">
        <v>1387</v>
      </c>
      <c r="J530" s="116">
        <v>0</v>
      </c>
      <c r="K530" s="116">
        <v>3000</v>
      </c>
      <c r="L530" s="116">
        <v>0</v>
      </c>
      <c r="M530" s="148" t="s">
        <v>475</v>
      </c>
      <c r="N530" s="114" t="s">
        <v>424</v>
      </c>
      <c r="O530" s="169" t="s">
        <v>1548</v>
      </c>
      <c r="P530" s="9" t="s">
        <v>1552</v>
      </c>
    </row>
    <row r="531" spans="1:16" ht="42" customHeight="1">
      <c r="A531" s="149">
        <v>5</v>
      </c>
      <c r="B531" s="113" t="s">
        <v>1388</v>
      </c>
      <c r="C531" s="79" t="s">
        <v>296</v>
      </c>
      <c r="D531" s="79" t="s">
        <v>1391</v>
      </c>
      <c r="E531" s="79" t="s">
        <v>1392</v>
      </c>
      <c r="F531" s="79" t="s">
        <v>209</v>
      </c>
      <c r="G531" s="79" t="s">
        <v>351</v>
      </c>
      <c r="H531" s="65" t="s">
        <v>1533</v>
      </c>
      <c r="I531" s="65" t="s">
        <v>1387</v>
      </c>
      <c r="J531" s="116">
        <v>0</v>
      </c>
      <c r="K531" s="116">
        <v>3000</v>
      </c>
      <c r="L531" s="116">
        <v>0</v>
      </c>
      <c r="M531" s="148" t="s">
        <v>471</v>
      </c>
      <c r="N531" s="114" t="s">
        <v>424</v>
      </c>
      <c r="O531" s="169" t="s">
        <v>1548</v>
      </c>
      <c r="P531" s="9" t="s">
        <v>1552</v>
      </c>
    </row>
    <row r="532" spans="1:16" ht="42" customHeight="1">
      <c r="A532" s="149">
        <v>6</v>
      </c>
      <c r="B532" s="113" t="s">
        <v>915</v>
      </c>
      <c r="C532" s="79" t="s">
        <v>296</v>
      </c>
      <c r="D532" s="79" t="s">
        <v>1393</v>
      </c>
      <c r="E532" s="79" t="s">
        <v>1392</v>
      </c>
      <c r="F532" s="79" t="s">
        <v>209</v>
      </c>
      <c r="G532" s="79" t="s">
        <v>351</v>
      </c>
      <c r="H532" s="65" t="s">
        <v>1533</v>
      </c>
      <c r="I532" s="65" t="s">
        <v>1387</v>
      </c>
      <c r="J532" s="116">
        <v>0</v>
      </c>
      <c r="K532" s="116">
        <v>3000</v>
      </c>
      <c r="L532" s="116">
        <v>0</v>
      </c>
      <c r="M532" s="148" t="s">
        <v>475</v>
      </c>
      <c r="N532" s="114" t="s">
        <v>424</v>
      </c>
      <c r="O532" s="169" t="s">
        <v>1548</v>
      </c>
      <c r="P532" s="9" t="s">
        <v>1552</v>
      </c>
    </row>
    <row r="533" spans="1:16" ht="42" customHeight="1">
      <c r="A533" s="149">
        <v>7</v>
      </c>
      <c r="B533" s="113" t="s">
        <v>915</v>
      </c>
      <c r="C533" s="79" t="s">
        <v>296</v>
      </c>
      <c r="D533" s="79" t="s">
        <v>1394</v>
      </c>
      <c r="E533" s="79" t="s">
        <v>1392</v>
      </c>
      <c r="F533" s="150" t="s">
        <v>220</v>
      </c>
      <c r="G533" s="79" t="s">
        <v>351</v>
      </c>
      <c r="H533" s="65" t="s">
        <v>1533</v>
      </c>
      <c r="I533" s="65" t="s">
        <v>1387</v>
      </c>
      <c r="J533" s="116">
        <v>1000</v>
      </c>
      <c r="K533" s="116">
        <v>0</v>
      </c>
      <c r="L533" s="116">
        <v>0</v>
      </c>
      <c r="M533" s="148" t="s">
        <v>475</v>
      </c>
      <c r="N533" s="114" t="s">
        <v>424</v>
      </c>
      <c r="O533" s="169" t="s">
        <v>1548</v>
      </c>
      <c r="P533" s="9" t="s">
        <v>1552</v>
      </c>
    </row>
    <row r="534" spans="1:16" ht="31.5" customHeight="1">
      <c r="A534" s="31"/>
      <c r="B534" s="216" t="s">
        <v>332</v>
      </c>
      <c r="C534" s="217"/>
      <c r="D534" s="217"/>
      <c r="E534" s="217"/>
      <c r="F534" s="217"/>
      <c r="G534" s="218"/>
      <c r="H534" s="92"/>
      <c r="I534" s="159"/>
      <c r="J534" s="159">
        <f>SUM(J535+J562+J567)</f>
        <v>14000</v>
      </c>
      <c r="K534" s="159">
        <f t="shared" ref="K534:L534" si="38">SUM(K535+K562+K567)</f>
        <v>185000</v>
      </c>
      <c r="L534" s="193">
        <f t="shared" si="38"/>
        <v>47000</v>
      </c>
      <c r="M534" s="159"/>
      <c r="N534" s="159"/>
      <c r="O534" s="174"/>
      <c r="P534" s="161"/>
    </row>
    <row r="535" spans="1:16" s="6" customFormat="1" ht="27" customHeight="1">
      <c r="A535" s="24"/>
      <c r="B535" s="205" t="s">
        <v>333</v>
      </c>
      <c r="C535" s="206"/>
      <c r="D535" s="206"/>
      <c r="E535" s="206"/>
      <c r="F535" s="206"/>
      <c r="G535" s="207"/>
      <c r="H535" s="85"/>
      <c r="I535" s="154"/>
      <c r="J535" s="45">
        <f>SUM(J536:J561)</f>
        <v>14000</v>
      </c>
      <c r="K535" s="45">
        <f t="shared" ref="K535:L535" si="39">SUM(K536:K561)</f>
        <v>105000</v>
      </c>
      <c r="L535" s="45">
        <f t="shared" si="39"/>
        <v>30000</v>
      </c>
      <c r="M535" s="154"/>
      <c r="N535" s="154"/>
      <c r="O535" s="45"/>
      <c r="P535" s="162"/>
    </row>
    <row r="536" spans="1:16" ht="53.25" customHeight="1">
      <c r="A536" s="23">
        <v>1</v>
      </c>
      <c r="B536" s="17" t="s">
        <v>108</v>
      </c>
      <c r="C536" s="17" t="s">
        <v>297</v>
      </c>
      <c r="D536" s="79" t="s">
        <v>1410</v>
      </c>
      <c r="E536" s="9" t="s">
        <v>204</v>
      </c>
      <c r="F536" s="109" t="s">
        <v>220</v>
      </c>
      <c r="G536" s="9" t="s">
        <v>1566</v>
      </c>
      <c r="H536" s="53">
        <v>990</v>
      </c>
      <c r="I536" s="60" t="s">
        <v>370</v>
      </c>
      <c r="J536" s="108">
        <v>1000</v>
      </c>
      <c r="K536" s="9">
        <v>0</v>
      </c>
      <c r="L536" s="9">
        <v>0</v>
      </c>
      <c r="M536" s="148" t="s">
        <v>478</v>
      </c>
      <c r="N536" s="17" t="s">
        <v>424</v>
      </c>
      <c r="O536" s="169" t="s">
        <v>1236</v>
      </c>
      <c r="P536" s="9" t="s">
        <v>1552</v>
      </c>
    </row>
    <row r="537" spans="1:16" ht="53.25" customHeight="1">
      <c r="A537" s="23">
        <v>2</v>
      </c>
      <c r="B537" s="17" t="s">
        <v>109</v>
      </c>
      <c r="C537" s="17" t="s">
        <v>297</v>
      </c>
      <c r="D537" s="79" t="s">
        <v>1411</v>
      </c>
      <c r="E537" s="9" t="s">
        <v>183</v>
      </c>
      <c r="F537" s="109" t="s">
        <v>220</v>
      </c>
      <c r="G537" s="9" t="s">
        <v>1566</v>
      </c>
      <c r="H537" s="53">
        <v>937</v>
      </c>
      <c r="I537" s="60" t="s">
        <v>370</v>
      </c>
      <c r="J537" s="108">
        <v>1000</v>
      </c>
      <c r="K537" s="9">
        <v>0</v>
      </c>
      <c r="L537" s="9">
        <v>0</v>
      </c>
      <c r="M537" s="148" t="s">
        <v>477</v>
      </c>
      <c r="N537" s="17" t="s">
        <v>424</v>
      </c>
      <c r="O537" s="169" t="s">
        <v>1236</v>
      </c>
      <c r="P537" s="9" t="s">
        <v>1552</v>
      </c>
    </row>
    <row r="538" spans="1:16" ht="53.25" customHeight="1">
      <c r="A538" s="23">
        <v>3</v>
      </c>
      <c r="B538" s="17" t="s">
        <v>110</v>
      </c>
      <c r="C538" s="17" t="s">
        <v>297</v>
      </c>
      <c r="D538" s="79" t="s">
        <v>1412</v>
      </c>
      <c r="E538" s="9" t="s">
        <v>205</v>
      </c>
      <c r="F538" s="109" t="s">
        <v>220</v>
      </c>
      <c r="G538" s="9" t="s">
        <v>1566</v>
      </c>
      <c r="H538" s="53">
        <v>285</v>
      </c>
      <c r="I538" s="60" t="s">
        <v>611</v>
      </c>
      <c r="J538" s="108">
        <v>1000</v>
      </c>
      <c r="K538" s="9">
        <v>0</v>
      </c>
      <c r="L538" s="9">
        <v>0</v>
      </c>
      <c r="M538" s="148" t="s">
        <v>477</v>
      </c>
      <c r="N538" s="17" t="s">
        <v>424</v>
      </c>
      <c r="O538" s="169" t="s">
        <v>1236</v>
      </c>
      <c r="P538" s="9" t="s">
        <v>1552</v>
      </c>
    </row>
    <row r="539" spans="1:16" ht="53.25" customHeight="1">
      <c r="A539" s="23">
        <v>4</v>
      </c>
      <c r="B539" s="17" t="s">
        <v>111</v>
      </c>
      <c r="C539" s="17" t="s">
        <v>297</v>
      </c>
      <c r="D539" s="79" t="s">
        <v>1413</v>
      </c>
      <c r="E539" s="9" t="s">
        <v>154</v>
      </c>
      <c r="F539" s="17" t="s">
        <v>209</v>
      </c>
      <c r="G539" s="9" t="s">
        <v>1566</v>
      </c>
      <c r="H539" s="95">
        <v>800</v>
      </c>
      <c r="I539" s="61" t="s">
        <v>612</v>
      </c>
      <c r="J539" s="9">
        <v>0</v>
      </c>
      <c r="K539" s="108">
        <v>15000</v>
      </c>
      <c r="L539" s="9">
        <v>0</v>
      </c>
      <c r="M539" s="148" t="s">
        <v>472</v>
      </c>
      <c r="N539" s="17" t="s">
        <v>424</v>
      </c>
      <c r="O539" s="169" t="s">
        <v>1237</v>
      </c>
      <c r="P539" s="9" t="s">
        <v>1552</v>
      </c>
    </row>
    <row r="540" spans="1:16" ht="63.75" customHeight="1">
      <c r="A540" s="23">
        <v>5</v>
      </c>
      <c r="B540" s="17" t="s">
        <v>112</v>
      </c>
      <c r="C540" s="17" t="s">
        <v>297</v>
      </c>
      <c r="D540" s="79" t="s">
        <v>1414</v>
      </c>
      <c r="E540" s="9" t="s">
        <v>281</v>
      </c>
      <c r="F540" s="109" t="s">
        <v>220</v>
      </c>
      <c r="G540" s="9" t="s">
        <v>1566</v>
      </c>
      <c r="H540" s="95">
        <v>455</v>
      </c>
      <c r="I540" s="61" t="s">
        <v>370</v>
      </c>
      <c r="J540" s="9">
        <v>1000</v>
      </c>
      <c r="K540" s="9">
        <v>0</v>
      </c>
      <c r="L540" s="108">
        <v>0</v>
      </c>
      <c r="M540" s="148" t="s">
        <v>475</v>
      </c>
      <c r="N540" s="17" t="s">
        <v>425</v>
      </c>
      <c r="O540" s="169" t="s">
        <v>1560</v>
      </c>
      <c r="P540" s="9" t="s">
        <v>1552</v>
      </c>
    </row>
    <row r="541" spans="1:16" ht="69" customHeight="1">
      <c r="A541" s="23">
        <v>6</v>
      </c>
      <c r="B541" s="17" t="s">
        <v>149</v>
      </c>
      <c r="C541" s="17" t="s">
        <v>297</v>
      </c>
      <c r="D541" s="79" t="s">
        <v>1415</v>
      </c>
      <c r="E541" s="9" t="s">
        <v>206</v>
      </c>
      <c r="F541" s="109" t="s">
        <v>231</v>
      </c>
      <c r="G541" s="9" t="s">
        <v>1566</v>
      </c>
      <c r="H541" s="53">
        <v>850</v>
      </c>
      <c r="I541" s="62" t="s">
        <v>480</v>
      </c>
      <c r="J541" s="108">
        <v>1000</v>
      </c>
      <c r="K541" s="9">
        <v>0</v>
      </c>
      <c r="L541" s="9">
        <v>0</v>
      </c>
      <c r="M541" s="148" t="s">
        <v>477</v>
      </c>
      <c r="N541" s="17" t="s">
        <v>424</v>
      </c>
      <c r="O541" s="169" t="s">
        <v>1236</v>
      </c>
      <c r="P541" s="9" t="s">
        <v>1552</v>
      </c>
    </row>
    <row r="542" spans="1:16" ht="53.25" customHeight="1">
      <c r="A542" s="23">
        <v>7</v>
      </c>
      <c r="B542" s="17" t="s">
        <v>150</v>
      </c>
      <c r="C542" s="17" t="s">
        <v>297</v>
      </c>
      <c r="D542" s="79" t="s">
        <v>1416</v>
      </c>
      <c r="E542" s="9" t="s">
        <v>207</v>
      </c>
      <c r="F542" s="17" t="s">
        <v>210</v>
      </c>
      <c r="G542" s="9" t="s">
        <v>1566</v>
      </c>
      <c r="H542" s="53">
        <v>1244</v>
      </c>
      <c r="I542" s="60" t="s">
        <v>613</v>
      </c>
      <c r="J542" s="9">
        <v>0</v>
      </c>
      <c r="K542" s="108">
        <v>15000</v>
      </c>
      <c r="L542" s="9">
        <v>0</v>
      </c>
      <c r="M542" s="78" t="s">
        <v>579</v>
      </c>
      <c r="N542" s="17" t="s">
        <v>424</v>
      </c>
      <c r="O542" s="169" t="s">
        <v>1237</v>
      </c>
      <c r="P542" s="9" t="s">
        <v>1552</v>
      </c>
    </row>
    <row r="543" spans="1:16" ht="58.5" customHeight="1">
      <c r="A543" s="23">
        <v>8</v>
      </c>
      <c r="B543" s="17" t="s">
        <v>113</v>
      </c>
      <c r="C543" s="17" t="s">
        <v>297</v>
      </c>
      <c r="D543" s="79" t="s">
        <v>1417</v>
      </c>
      <c r="E543" s="9" t="s">
        <v>192</v>
      </c>
      <c r="F543" s="17" t="s">
        <v>209</v>
      </c>
      <c r="G543" s="9" t="s">
        <v>1566</v>
      </c>
      <c r="H543" s="53">
        <v>700</v>
      </c>
      <c r="I543" s="60" t="s">
        <v>612</v>
      </c>
      <c r="J543" s="9">
        <v>0</v>
      </c>
      <c r="K543" s="108">
        <v>15000</v>
      </c>
      <c r="L543" s="9">
        <v>0</v>
      </c>
      <c r="M543" s="78" t="s">
        <v>579</v>
      </c>
      <c r="N543" s="17" t="s">
        <v>614</v>
      </c>
      <c r="O543" s="169" t="s">
        <v>1237</v>
      </c>
      <c r="P543" s="9" t="s">
        <v>1552</v>
      </c>
    </row>
    <row r="544" spans="1:16" ht="51.75" customHeight="1">
      <c r="A544" s="23">
        <v>9</v>
      </c>
      <c r="B544" s="17" t="s">
        <v>151</v>
      </c>
      <c r="C544" s="17" t="s">
        <v>297</v>
      </c>
      <c r="D544" s="79" t="s">
        <v>1418</v>
      </c>
      <c r="E544" s="17" t="s">
        <v>171</v>
      </c>
      <c r="F544" s="109" t="s">
        <v>220</v>
      </c>
      <c r="G544" s="9" t="s">
        <v>1566</v>
      </c>
      <c r="H544" s="53" t="s">
        <v>481</v>
      </c>
      <c r="I544" s="60" t="s">
        <v>482</v>
      </c>
      <c r="J544" s="108">
        <v>1000</v>
      </c>
      <c r="K544" s="9">
        <v>0</v>
      </c>
      <c r="L544" s="9">
        <v>0</v>
      </c>
      <c r="M544" s="78" t="s">
        <v>471</v>
      </c>
      <c r="N544" s="17" t="s">
        <v>424</v>
      </c>
      <c r="O544" s="169" t="s">
        <v>1236</v>
      </c>
      <c r="P544" s="9" t="s">
        <v>1552</v>
      </c>
    </row>
    <row r="545" spans="1:16" ht="51.75" customHeight="1">
      <c r="A545" s="23">
        <v>10</v>
      </c>
      <c r="B545" s="17" t="s">
        <v>1563</v>
      </c>
      <c r="C545" s="17" t="s">
        <v>297</v>
      </c>
      <c r="D545" s="194" t="s">
        <v>1565</v>
      </c>
      <c r="E545" s="194" t="s">
        <v>1565</v>
      </c>
      <c r="F545" s="194" t="s">
        <v>1565</v>
      </c>
      <c r="G545" s="9" t="s">
        <v>1566</v>
      </c>
      <c r="H545" s="194" t="s">
        <v>1565</v>
      </c>
      <c r="I545" s="194" t="s">
        <v>1565</v>
      </c>
      <c r="J545" s="194" t="s">
        <v>1565</v>
      </c>
      <c r="K545" s="194" t="s">
        <v>1565</v>
      </c>
      <c r="L545" s="200" t="s">
        <v>1565</v>
      </c>
      <c r="M545" s="194" t="s">
        <v>1565</v>
      </c>
      <c r="N545" s="194" t="s">
        <v>1565</v>
      </c>
      <c r="O545" s="169"/>
      <c r="P545" s="9" t="s">
        <v>1552</v>
      </c>
    </row>
    <row r="546" spans="1:16" ht="51.75" customHeight="1">
      <c r="A546" s="23">
        <v>11</v>
      </c>
      <c r="B546" s="18" t="s">
        <v>1564</v>
      </c>
      <c r="C546" s="17" t="s">
        <v>297</v>
      </c>
      <c r="D546" s="194" t="s">
        <v>1565</v>
      </c>
      <c r="E546" s="194" t="s">
        <v>1565</v>
      </c>
      <c r="F546" s="194" t="s">
        <v>1565</v>
      </c>
      <c r="G546" s="9" t="s">
        <v>1566</v>
      </c>
      <c r="H546" s="194" t="s">
        <v>1565</v>
      </c>
      <c r="I546" s="194" t="s">
        <v>1565</v>
      </c>
      <c r="J546" s="194" t="s">
        <v>1565</v>
      </c>
      <c r="K546" s="194" t="s">
        <v>1565</v>
      </c>
      <c r="L546" s="200" t="s">
        <v>1565</v>
      </c>
      <c r="M546" s="194" t="s">
        <v>1565</v>
      </c>
      <c r="N546" s="194" t="s">
        <v>1565</v>
      </c>
      <c r="O546" s="169"/>
      <c r="P546" s="9" t="s">
        <v>1552</v>
      </c>
    </row>
    <row r="547" spans="1:16" s="11" customFormat="1" ht="57.75" customHeight="1">
      <c r="A547" s="23">
        <v>12</v>
      </c>
      <c r="B547" s="18" t="s">
        <v>336</v>
      </c>
      <c r="C547" s="17" t="s">
        <v>296</v>
      </c>
      <c r="D547" s="79" t="s">
        <v>1419</v>
      </c>
      <c r="E547" s="17" t="s">
        <v>180</v>
      </c>
      <c r="F547" s="109" t="s">
        <v>496</v>
      </c>
      <c r="G547" s="9" t="s">
        <v>235</v>
      </c>
      <c r="H547" s="9" t="s">
        <v>1208</v>
      </c>
      <c r="I547" s="60" t="s">
        <v>578</v>
      </c>
      <c r="J547" s="108">
        <v>1000</v>
      </c>
      <c r="K547" s="9">
        <v>0</v>
      </c>
      <c r="L547" s="9">
        <v>0</v>
      </c>
      <c r="M547" s="78" t="s">
        <v>476</v>
      </c>
      <c r="N547" s="126" t="s">
        <v>424</v>
      </c>
      <c r="O547" s="169" t="s">
        <v>1236</v>
      </c>
      <c r="P547" s="9" t="s">
        <v>1552</v>
      </c>
    </row>
    <row r="548" spans="1:16" s="11" customFormat="1" ht="36" customHeight="1">
      <c r="A548" s="23">
        <v>13</v>
      </c>
      <c r="B548" s="18" t="s">
        <v>337</v>
      </c>
      <c r="C548" s="17" t="s">
        <v>296</v>
      </c>
      <c r="D548" s="79" t="s">
        <v>1420</v>
      </c>
      <c r="E548" s="17" t="s">
        <v>356</v>
      </c>
      <c r="F548" s="17" t="s">
        <v>209</v>
      </c>
      <c r="G548" s="9" t="s">
        <v>235</v>
      </c>
      <c r="H548" s="53" t="s">
        <v>483</v>
      </c>
      <c r="I548" s="60" t="s">
        <v>578</v>
      </c>
      <c r="J548" s="9">
        <v>0</v>
      </c>
      <c r="K548" s="108">
        <v>15000</v>
      </c>
      <c r="L548" s="9">
        <v>0</v>
      </c>
      <c r="M548" s="78" t="s">
        <v>569</v>
      </c>
      <c r="N548" s="17" t="s">
        <v>424</v>
      </c>
      <c r="O548" s="169" t="s">
        <v>1237</v>
      </c>
      <c r="P548" s="9" t="s">
        <v>1552</v>
      </c>
    </row>
    <row r="549" spans="1:16" s="11" customFormat="1" ht="36" customHeight="1">
      <c r="A549" s="23">
        <v>14</v>
      </c>
      <c r="B549" s="18" t="s">
        <v>338</v>
      </c>
      <c r="C549" s="17" t="s">
        <v>296</v>
      </c>
      <c r="D549" s="79" t="s">
        <v>1421</v>
      </c>
      <c r="E549" s="17" t="s">
        <v>497</v>
      </c>
      <c r="F549" s="109" t="s">
        <v>220</v>
      </c>
      <c r="G549" s="9" t="s">
        <v>235</v>
      </c>
      <c r="H549" s="53" t="s">
        <v>484</v>
      </c>
      <c r="I549" s="60" t="s">
        <v>367</v>
      </c>
      <c r="J549" s="108">
        <v>1000</v>
      </c>
      <c r="K549" s="9">
        <v>0</v>
      </c>
      <c r="L549" s="9">
        <v>0</v>
      </c>
      <c r="M549" s="78" t="s">
        <v>476</v>
      </c>
      <c r="N549" s="17" t="s">
        <v>424</v>
      </c>
      <c r="O549" s="169" t="s">
        <v>1236</v>
      </c>
      <c r="P549" s="9" t="s">
        <v>1552</v>
      </c>
    </row>
    <row r="550" spans="1:16" s="11" customFormat="1" ht="45.75" customHeight="1">
      <c r="A550" s="23">
        <v>15</v>
      </c>
      <c r="B550" s="18" t="s">
        <v>339</v>
      </c>
      <c r="C550" s="17" t="s">
        <v>296</v>
      </c>
      <c r="D550" s="79" t="s">
        <v>1422</v>
      </c>
      <c r="E550" s="17" t="s">
        <v>498</v>
      </c>
      <c r="F550" s="17" t="s">
        <v>209</v>
      </c>
      <c r="G550" s="9" t="s">
        <v>235</v>
      </c>
      <c r="H550" s="53" t="s">
        <v>485</v>
      </c>
      <c r="I550" s="60" t="s">
        <v>367</v>
      </c>
      <c r="J550" s="9">
        <v>0</v>
      </c>
      <c r="K550" s="108">
        <v>15000</v>
      </c>
      <c r="L550" s="9">
        <v>0</v>
      </c>
      <c r="M550" s="78" t="s">
        <v>471</v>
      </c>
      <c r="N550" s="126" t="s">
        <v>424</v>
      </c>
      <c r="O550" s="169" t="s">
        <v>1237</v>
      </c>
      <c r="P550" s="9" t="s">
        <v>1552</v>
      </c>
    </row>
    <row r="551" spans="1:16" s="11" customFormat="1" ht="48" customHeight="1">
      <c r="A551" s="23">
        <v>16</v>
      </c>
      <c r="B551" s="18" t="s">
        <v>340</v>
      </c>
      <c r="C551" s="17" t="s">
        <v>296</v>
      </c>
      <c r="D551" s="79" t="s">
        <v>1423</v>
      </c>
      <c r="E551" s="17" t="s">
        <v>362</v>
      </c>
      <c r="F551" s="109" t="s">
        <v>220</v>
      </c>
      <c r="G551" s="9" t="s">
        <v>235</v>
      </c>
      <c r="H551" s="53" t="s">
        <v>486</v>
      </c>
      <c r="I551" s="60" t="s">
        <v>578</v>
      </c>
      <c r="J551" s="108">
        <v>1000</v>
      </c>
      <c r="K551" s="9">
        <v>0</v>
      </c>
      <c r="L551" s="9">
        <v>0</v>
      </c>
      <c r="M551" s="78" t="s">
        <v>476</v>
      </c>
      <c r="N551" s="17" t="s">
        <v>424</v>
      </c>
      <c r="O551" s="169" t="s">
        <v>1236</v>
      </c>
      <c r="P551" s="9" t="s">
        <v>1552</v>
      </c>
    </row>
    <row r="552" spans="1:16" s="11" customFormat="1" ht="51.75" customHeight="1">
      <c r="A552" s="23">
        <v>17</v>
      </c>
      <c r="B552" s="18" t="s">
        <v>341</v>
      </c>
      <c r="C552" s="17" t="s">
        <v>296</v>
      </c>
      <c r="D552" s="79" t="s">
        <v>1417</v>
      </c>
      <c r="E552" s="17" t="s">
        <v>154</v>
      </c>
      <c r="F552" s="109" t="s">
        <v>499</v>
      </c>
      <c r="G552" s="9" t="s">
        <v>235</v>
      </c>
      <c r="H552" s="53" t="s">
        <v>487</v>
      </c>
      <c r="I552" s="60" t="s">
        <v>367</v>
      </c>
      <c r="J552" s="108">
        <v>1000</v>
      </c>
      <c r="K552" s="9">
        <v>0</v>
      </c>
      <c r="L552" s="9">
        <v>0</v>
      </c>
      <c r="M552" s="78" t="s">
        <v>473</v>
      </c>
      <c r="N552" s="17" t="s">
        <v>424</v>
      </c>
      <c r="O552" s="169" t="s">
        <v>1236</v>
      </c>
      <c r="P552" s="9" t="s">
        <v>1552</v>
      </c>
    </row>
    <row r="553" spans="1:16" s="11" customFormat="1" ht="48" customHeight="1">
      <c r="A553" s="23">
        <v>18</v>
      </c>
      <c r="B553" s="18" t="s">
        <v>342</v>
      </c>
      <c r="C553" s="17" t="s">
        <v>296</v>
      </c>
      <c r="D553" s="79" t="s">
        <v>1424</v>
      </c>
      <c r="E553" s="17" t="s">
        <v>500</v>
      </c>
      <c r="F553" s="17" t="s">
        <v>210</v>
      </c>
      <c r="G553" s="9" t="s">
        <v>235</v>
      </c>
      <c r="H553" s="53" t="s">
        <v>488</v>
      </c>
      <c r="I553" s="60" t="s">
        <v>367</v>
      </c>
      <c r="J553" s="9">
        <v>0</v>
      </c>
      <c r="K553" s="108">
        <v>15000</v>
      </c>
      <c r="L553" s="9">
        <v>0</v>
      </c>
      <c r="M553" s="78" t="s">
        <v>476</v>
      </c>
      <c r="N553" s="17" t="s">
        <v>424</v>
      </c>
      <c r="O553" s="169" t="s">
        <v>1237</v>
      </c>
      <c r="P553" s="9" t="s">
        <v>1552</v>
      </c>
    </row>
    <row r="554" spans="1:16" s="11" customFormat="1" ht="36" customHeight="1">
      <c r="A554" s="23">
        <v>19</v>
      </c>
      <c r="B554" s="18" t="s">
        <v>343</v>
      </c>
      <c r="C554" s="17" t="s">
        <v>296</v>
      </c>
      <c r="D554" s="79" t="s">
        <v>1425</v>
      </c>
      <c r="E554" s="17" t="s">
        <v>156</v>
      </c>
      <c r="F554" s="17" t="s">
        <v>209</v>
      </c>
      <c r="G554" s="9" t="s">
        <v>235</v>
      </c>
      <c r="H554" s="53" t="s">
        <v>489</v>
      </c>
      <c r="I554" s="60" t="s">
        <v>367</v>
      </c>
      <c r="J554" s="9">
        <v>0</v>
      </c>
      <c r="K554" s="108">
        <v>15000</v>
      </c>
      <c r="L554" s="9">
        <v>0</v>
      </c>
      <c r="M554" s="78" t="s">
        <v>476</v>
      </c>
      <c r="N554" s="17" t="s">
        <v>424</v>
      </c>
      <c r="O554" s="169" t="s">
        <v>1237</v>
      </c>
      <c r="P554" s="9" t="s">
        <v>1552</v>
      </c>
    </row>
    <row r="555" spans="1:16" s="11" customFormat="1" ht="48" customHeight="1">
      <c r="A555" s="23">
        <v>20</v>
      </c>
      <c r="B555" s="18" t="s">
        <v>344</v>
      </c>
      <c r="C555" s="17" t="s">
        <v>296</v>
      </c>
      <c r="D555" s="79" t="s">
        <v>1426</v>
      </c>
      <c r="E555" s="17" t="s">
        <v>156</v>
      </c>
      <c r="F555" s="109" t="s">
        <v>220</v>
      </c>
      <c r="G555" s="9" t="s">
        <v>235</v>
      </c>
      <c r="H555" s="53" t="s">
        <v>490</v>
      </c>
      <c r="I555" s="60" t="s">
        <v>367</v>
      </c>
      <c r="J555" s="108">
        <v>1000</v>
      </c>
      <c r="K555" s="9">
        <v>0</v>
      </c>
      <c r="L555" s="9">
        <v>0</v>
      </c>
      <c r="M555" s="78" t="s">
        <v>569</v>
      </c>
      <c r="N555" s="78" t="s">
        <v>424</v>
      </c>
      <c r="O555" s="169" t="s">
        <v>1236</v>
      </c>
      <c r="P555" s="9" t="s">
        <v>1552</v>
      </c>
    </row>
    <row r="556" spans="1:16" s="11" customFormat="1" ht="59.25" customHeight="1">
      <c r="A556" s="23">
        <v>21</v>
      </c>
      <c r="B556" s="18" t="s">
        <v>345</v>
      </c>
      <c r="C556" s="17" t="s">
        <v>296</v>
      </c>
      <c r="D556" s="79" t="s">
        <v>1427</v>
      </c>
      <c r="E556" s="17" t="s">
        <v>501</v>
      </c>
      <c r="F556" s="109" t="s">
        <v>220</v>
      </c>
      <c r="G556" s="9" t="s">
        <v>235</v>
      </c>
      <c r="H556" s="53" t="s">
        <v>491</v>
      </c>
      <c r="I556" s="60" t="s">
        <v>367</v>
      </c>
      <c r="J556" s="108">
        <v>1000</v>
      </c>
      <c r="K556" s="9">
        <v>0</v>
      </c>
      <c r="L556" s="9">
        <v>0</v>
      </c>
      <c r="M556" s="148" t="s">
        <v>477</v>
      </c>
      <c r="N556" s="60" t="s">
        <v>424</v>
      </c>
      <c r="O556" s="169" t="s">
        <v>1236</v>
      </c>
      <c r="P556" s="9" t="s">
        <v>1552</v>
      </c>
    </row>
    <row r="557" spans="1:16" s="11" customFormat="1" ht="36" customHeight="1">
      <c r="A557" s="23">
        <v>22</v>
      </c>
      <c r="B557" s="18" t="s">
        <v>346</v>
      </c>
      <c r="C557" s="17" t="s">
        <v>296</v>
      </c>
      <c r="D557" s="79" t="s">
        <v>1428</v>
      </c>
      <c r="E557" s="17" t="s">
        <v>154</v>
      </c>
      <c r="F557" s="17" t="s">
        <v>209</v>
      </c>
      <c r="G557" s="9" t="s">
        <v>235</v>
      </c>
      <c r="H557" s="53" t="s">
        <v>492</v>
      </c>
      <c r="I557" s="60" t="s">
        <v>615</v>
      </c>
      <c r="J557" s="9">
        <v>0</v>
      </c>
      <c r="K557" s="9">
        <v>0</v>
      </c>
      <c r="L557" s="108">
        <v>10000</v>
      </c>
      <c r="M557" s="148" t="s">
        <v>569</v>
      </c>
      <c r="N557" s="60" t="s">
        <v>505</v>
      </c>
      <c r="O557" s="169" t="s">
        <v>1560</v>
      </c>
      <c r="P557" s="9" t="s">
        <v>1552</v>
      </c>
    </row>
    <row r="558" spans="1:16" s="11" customFormat="1" ht="36" customHeight="1">
      <c r="A558" s="23">
        <v>23</v>
      </c>
      <c r="B558" s="18" t="s">
        <v>347</v>
      </c>
      <c r="C558" s="17" t="s">
        <v>296</v>
      </c>
      <c r="D558" s="79" t="s">
        <v>1429</v>
      </c>
      <c r="E558" s="17" t="s">
        <v>502</v>
      </c>
      <c r="F558" s="109" t="s">
        <v>220</v>
      </c>
      <c r="G558" s="9" t="s">
        <v>235</v>
      </c>
      <c r="H558" s="53" t="s">
        <v>493</v>
      </c>
      <c r="I558" s="60" t="s">
        <v>367</v>
      </c>
      <c r="J558" s="108">
        <v>1000</v>
      </c>
      <c r="K558" s="9">
        <v>0</v>
      </c>
      <c r="L558" s="9"/>
      <c r="M558" s="78" t="s">
        <v>476</v>
      </c>
      <c r="N558" s="60" t="s">
        <v>424</v>
      </c>
      <c r="O558" s="169" t="s">
        <v>1236</v>
      </c>
      <c r="P558" s="9" t="s">
        <v>1552</v>
      </c>
    </row>
    <row r="559" spans="1:16" s="11" customFormat="1" ht="46.5" customHeight="1">
      <c r="A559" s="23">
        <v>24</v>
      </c>
      <c r="B559" s="18" t="s">
        <v>348</v>
      </c>
      <c r="C559" s="17" t="s">
        <v>296</v>
      </c>
      <c r="D559" s="79" t="s">
        <v>1430</v>
      </c>
      <c r="E559" s="17" t="s">
        <v>503</v>
      </c>
      <c r="F559" s="17" t="s">
        <v>210</v>
      </c>
      <c r="G559" s="9" t="s">
        <v>235</v>
      </c>
      <c r="H559" s="53" t="s">
        <v>494</v>
      </c>
      <c r="I559" s="60" t="s">
        <v>367</v>
      </c>
      <c r="J559" s="9">
        <v>0</v>
      </c>
      <c r="K559" s="9">
        <v>0</v>
      </c>
      <c r="L559" s="108">
        <v>10000</v>
      </c>
      <c r="M559" s="148" t="s">
        <v>569</v>
      </c>
      <c r="N559" s="152" t="s">
        <v>424</v>
      </c>
      <c r="O559" s="169" t="s">
        <v>1560</v>
      </c>
      <c r="P559" s="9" t="s">
        <v>1552</v>
      </c>
    </row>
    <row r="560" spans="1:16" s="11" customFormat="1" ht="52.5" customHeight="1">
      <c r="A560" s="23">
        <v>25</v>
      </c>
      <c r="B560" s="18" t="s">
        <v>349</v>
      </c>
      <c r="C560" s="17" t="s">
        <v>296</v>
      </c>
      <c r="D560" s="79" t="s">
        <v>1431</v>
      </c>
      <c r="E560" s="17" t="s">
        <v>501</v>
      </c>
      <c r="F560" s="127" t="s">
        <v>209</v>
      </c>
      <c r="G560" s="9" t="s">
        <v>235</v>
      </c>
      <c r="H560" s="65" t="s">
        <v>1208</v>
      </c>
      <c r="I560" s="60" t="s">
        <v>1567</v>
      </c>
      <c r="J560" s="9">
        <v>0</v>
      </c>
      <c r="K560" s="9">
        <v>0</v>
      </c>
      <c r="L560" s="108">
        <v>10000</v>
      </c>
      <c r="M560" s="78" t="s">
        <v>476</v>
      </c>
      <c r="N560" s="60" t="s">
        <v>616</v>
      </c>
      <c r="O560" s="169" t="s">
        <v>1560</v>
      </c>
      <c r="P560" s="9" t="s">
        <v>1552</v>
      </c>
    </row>
    <row r="561" spans="1:16" s="11" customFormat="1" ht="50.25" customHeight="1">
      <c r="A561" s="23">
        <v>26</v>
      </c>
      <c r="B561" s="18" t="s">
        <v>350</v>
      </c>
      <c r="C561" s="17" t="s">
        <v>296</v>
      </c>
      <c r="D561" s="79" t="s">
        <v>1432</v>
      </c>
      <c r="E561" s="17" t="s">
        <v>504</v>
      </c>
      <c r="F561" s="109" t="s">
        <v>220</v>
      </c>
      <c r="G561" s="9" t="s">
        <v>235</v>
      </c>
      <c r="H561" s="53" t="s">
        <v>495</v>
      </c>
      <c r="I561" s="60" t="s">
        <v>367</v>
      </c>
      <c r="J561" s="108">
        <v>1000</v>
      </c>
      <c r="K561" s="9">
        <v>0</v>
      </c>
      <c r="L561" s="9">
        <v>0</v>
      </c>
      <c r="M561" s="78" t="s">
        <v>476</v>
      </c>
      <c r="N561" s="152" t="s">
        <v>424</v>
      </c>
      <c r="O561" s="169" t="s">
        <v>1236</v>
      </c>
      <c r="P561" s="9" t="s">
        <v>1552</v>
      </c>
    </row>
    <row r="562" spans="1:16" ht="33.75" customHeight="1">
      <c r="A562" s="23"/>
      <c r="B562" s="202" t="s">
        <v>334</v>
      </c>
      <c r="C562" s="203"/>
      <c r="D562" s="203"/>
      <c r="E562" s="203"/>
      <c r="F562" s="203"/>
      <c r="G562" s="204"/>
      <c r="H562" s="96"/>
      <c r="I562" s="46"/>
      <c r="J562" s="49">
        <f>SUM(J563:J566)</f>
        <v>0</v>
      </c>
      <c r="K562" s="49">
        <f t="shared" ref="K562:L562" si="40">SUM(K563:K566)</f>
        <v>68000</v>
      </c>
      <c r="L562" s="49">
        <f t="shared" si="40"/>
        <v>17000</v>
      </c>
      <c r="M562" s="46"/>
      <c r="N562" s="46"/>
      <c r="O562" s="46"/>
      <c r="P562" s="46"/>
    </row>
    <row r="563" spans="1:16" s="14" customFormat="1" ht="93.75" customHeight="1">
      <c r="A563" s="23">
        <v>1</v>
      </c>
      <c r="B563" s="18" t="s">
        <v>241</v>
      </c>
      <c r="C563" s="17" t="s">
        <v>296</v>
      </c>
      <c r="D563" s="79" t="s">
        <v>1406</v>
      </c>
      <c r="E563" s="9" t="s">
        <v>166</v>
      </c>
      <c r="F563" s="17" t="s">
        <v>209</v>
      </c>
      <c r="G563" s="9" t="s">
        <v>235</v>
      </c>
      <c r="H563" s="64" t="s">
        <v>508</v>
      </c>
      <c r="I563" s="53" t="s">
        <v>617</v>
      </c>
      <c r="J563" s="9">
        <v>0</v>
      </c>
      <c r="K563" s="108">
        <v>17000</v>
      </c>
      <c r="L563" s="108">
        <v>17000</v>
      </c>
      <c r="M563" s="17" t="s">
        <v>506</v>
      </c>
      <c r="N563" s="63" t="s">
        <v>424</v>
      </c>
      <c r="O563" s="169" t="s">
        <v>1237</v>
      </c>
      <c r="P563" s="9" t="s">
        <v>1552</v>
      </c>
    </row>
    <row r="564" spans="1:16" s="14" customFormat="1" ht="42" customHeight="1">
      <c r="A564" s="23">
        <v>2</v>
      </c>
      <c r="B564" s="18" t="s">
        <v>250</v>
      </c>
      <c r="C564" s="17" t="s">
        <v>296</v>
      </c>
      <c r="D564" s="79" t="s">
        <v>1407</v>
      </c>
      <c r="E564" s="9" t="s">
        <v>166</v>
      </c>
      <c r="F564" s="17" t="s">
        <v>209</v>
      </c>
      <c r="G564" s="9" t="s">
        <v>235</v>
      </c>
      <c r="H564" s="64" t="s">
        <v>509</v>
      </c>
      <c r="I564" s="64" t="s">
        <v>370</v>
      </c>
      <c r="J564" s="9">
        <v>0</v>
      </c>
      <c r="K564" s="108">
        <v>17000</v>
      </c>
      <c r="L564" s="9">
        <v>0</v>
      </c>
      <c r="M564" s="17" t="s">
        <v>507</v>
      </c>
      <c r="N564" s="63" t="s">
        <v>424</v>
      </c>
      <c r="O564" s="169" t="s">
        <v>1237</v>
      </c>
      <c r="P564" s="9" t="s">
        <v>1552</v>
      </c>
    </row>
    <row r="565" spans="1:16" s="14" customFormat="1" ht="42" customHeight="1">
      <c r="A565" s="23">
        <v>3</v>
      </c>
      <c r="B565" s="18" t="s">
        <v>236</v>
      </c>
      <c r="C565" s="17" t="s">
        <v>296</v>
      </c>
      <c r="D565" s="79" t="s">
        <v>1408</v>
      </c>
      <c r="E565" s="9" t="s">
        <v>167</v>
      </c>
      <c r="F565" s="17" t="s">
        <v>209</v>
      </c>
      <c r="G565" s="9" t="s">
        <v>235</v>
      </c>
      <c r="H565" s="64" t="s">
        <v>510</v>
      </c>
      <c r="I565" s="64" t="s">
        <v>370</v>
      </c>
      <c r="J565" s="9">
        <v>0</v>
      </c>
      <c r="K565" s="108">
        <v>17000</v>
      </c>
      <c r="L565" s="9">
        <v>0</v>
      </c>
      <c r="M565" s="78" t="s">
        <v>579</v>
      </c>
      <c r="N565" s="63" t="s">
        <v>424</v>
      </c>
      <c r="O565" s="169" t="s">
        <v>1238</v>
      </c>
      <c r="P565" s="9" t="s">
        <v>1552</v>
      </c>
    </row>
    <row r="566" spans="1:16" s="14" customFormat="1" ht="42" customHeight="1">
      <c r="A566" s="23">
        <v>4</v>
      </c>
      <c r="B566" s="18" t="s">
        <v>247</v>
      </c>
      <c r="C566" s="17" t="s">
        <v>296</v>
      </c>
      <c r="D566" s="79" t="s">
        <v>1409</v>
      </c>
      <c r="E566" s="9" t="s">
        <v>171</v>
      </c>
      <c r="F566" s="17" t="s">
        <v>209</v>
      </c>
      <c r="G566" s="9" t="s">
        <v>235</v>
      </c>
      <c r="H566" s="64" t="s">
        <v>511</v>
      </c>
      <c r="I566" s="64" t="s">
        <v>370</v>
      </c>
      <c r="J566" s="9">
        <v>0</v>
      </c>
      <c r="K566" s="108">
        <v>17000</v>
      </c>
      <c r="L566" s="9">
        <v>0</v>
      </c>
      <c r="M566" s="148" t="s">
        <v>469</v>
      </c>
      <c r="N566" s="63" t="s">
        <v>424</v>
      </c>
      <c r="O566" s="169" t="s">
        <v>1237</v>
      </c>
      <c r="P566" s="9" t="s">
        <v>1552</v>
      </c>
    </row>
    <row r="567" spans="1:16" ht="27.75" customHeight="1">
      <c r="A567" s="186"/>
      <c r="B567" s="208" t="s">
        <v>335</v>
      </c>
      <c r="C567" s="209"/>
      <c r="D567" s="209"/>
      <c r="E567" s="209"/>
      <c r="F567" s="209"/>
      <c r="G567" s="210"/>
      <c r="H567" s="97"/>
      <c r="I567" s="47"/>
      <c r="J567" s="48">
        <f>SUM(J568:J571)</f>
        <v>0</v>
      </c>
      <c r="K567" s="48">
        <f t="shared" ref="K567:L567" si="41">SUM(K568:K571)</f>
        <v>12000</v>
      </c>
      <c r="L567" s="48">
        <f t="shared" si="41"/>
        <v>0</v>
      </c>
      <c r="M567" s="47"/>
      <c r="N567" s="47"/>
      <c r="O567" s="47"/>
      <c r="P567" s="47"/>
    </row>
    <row r="568" spans="1:16" ht="155.25" customHeight="1">
      <c r="A568" s="33">
        <v>1</v>
      </c>
      <c r="B568" s="18" t="s">
        <v>355</v>
      </c>
      <c r="C568" s="7" t="s">
        <v>296</v>
      </c>
      <c r="D568" s="79" t="s">
        <v>1399</v>
      </c>
      <c r="E568" s="65" t="s">
        <v>1209</v>
      </c>
      <c r="F568" s="65" t="s">
        <v>1210</v>
      </c>
      <c r="G568" s="7" t="s">
        <v>351</v>
      </c>
      <c r="H568" s="79" t="s">
        <v>1402</v>
      </c>
      <c r="I568" s="79" t="s">
        <v>1403</v>
      </c>
      <c r="J568" s="9">
        <v>0</v>
      </c>
      <c r="K568" s="9">
        <v>3000</v>
      </c>
      <c r="L568" s="9">
        <v>0</v>
      </c>
      <c r="M568" s="148" t="s">
        <v>469</v>
      </c>
      <c r="N568" s="65" t="s">
        <v>1211</v>
      </c>
      <c r="O568" s="169" t="s">
        <v>1237</v>
      </c>
      <c r="P568" s="9" t="s">
        <v>1552</v>
      </c>
    </row>
    <row r="569" spans="1:16" s="66" customFormat="1" ht="42.75" customHeight="1">
      <c r="A569" s="149">
        <v>2</v>
      </c>
      <c r="B569" s="17" t="s">
        <v>512</v>
      </c>
      <c r="C569" s="7" t="s">
        <v>296</v>
      </c>
      <c r="D569" s="150" t="s">
        <v>1400</v>
      </c>
      <c r="E569" s="79" t="s">
        <v>369</v>
      </c>
      <c r="F569" s="79" t="s">
        <v>209</v>
      </c>
      <c r="G569" s="7" t="s">
        <v>351</v>
      </c>
      <c r="H569" s="151" t="s">
        <v>1404</v>
      </c>
      <c r="I569" s="151" t="s">
        <v>1405</v>
      </c>
      <c r="J569" s="9">
        <v>0</v>
      </c>
      <c r="K569" s="9">
        <v>3000</v>
      </c>
      <c r="L569" s="9">
        <v>0</v>
      </c>
      <c r="M569" s="148" t="s">
        <v>469</v>
      </c>
      <c r="N569" s="65" t="s">
        <v>424</v>
      </c>
      <c r="O569" s="169" t="s">
        <v>1238</v>
      </c>
      <c r="P569" s="9" t="s">
        <v>1552</v>
      </c>
    </row>
    <row r="570" spans="1:16" s="66" customFormat="1" ht="45" customHeight="1">
      <c r="A570" s="149">
        <v>3</v>
      </c>
      <c r="B570" s="17" t="s">
        <v>513</v>
      </c>
      <c r="C570" s="7" t="s">
        <v>296</v>
      </c>
      <c r="D570" s="150" t="s">
        <v>1401</v>
      </c>
      <c r="E570" s="79" t="s">
        <v>369</v>
      </c>
      <c r="F570" s="79" t="s">
        <v>209</v>
      </c>
      <c r="G570" s="7" t="s">
        <v>351</v>
      </c>
      <c r="H570" s="151" t="s">
        <v>1404</v>
      </c>
      <c r="I570" s="151" t="s">
        <v>1405</v>
      </c>
      <c r="J570" s="9">
        <v>0</v>
      </c>
      <c r="K570" s="9">
        <v>3000</v>
      </c>
      <c r="L570" s="9">
        <v>0</v>
      </c>
      <c r="M570" s="148" t="s">
        <v>469</v>
      </c>
      <c r="N570" s="65" t="s">
        <v>424</v>
      </c>
      <c r="O570" s="169" t="s">
        <v>1237</v>
      </c>
      <c r="P570" s="9" t="s">
        <v>1552</v>
      </c>
    </row>
    <row r="571" spans="1:16" s="66" customFormat="1" ht="48" customHeight="1">
      <c r="A571" s="149">
        <v>4</v>
      </c>
      <c r="B571" s="17" t="s">
        <v>513</v>
      </c>
      <c r="C571" s="7" t="s">
        <v>296</v>
      </c>
      <c r="D571" s="150" t="s">
        <v>1401</v>
      </c>
      <c r="E571" s="79" t="s">
        <v>369</v>
      </c>
      <c r="F571" s="79" t="s">
        <v>209</v>
      </c>
      <c r="G571" s="7" t="s">
        <v>351</v>
      </c>
      <c r="H571" s="151" t="s">
        <v>1404</v>
      </c>
      <c r="I571" s="151" t="s">
        <v>1405</v>
      </c>
      <c r="J571" s="9">
        <v>0</v>
      </c>
      <c r="K571" s="9">
        <v>3000</v>
      </c>
      <c r="L571" s="9">
        <v>0</v>
      </c>
      <c r="M571" s="148" t="s">
        <v>469</v>
      </c>
      <c r="N571" s="65" t="s">
        <v>424</v>
      </c>
      <c r="O571" s="169" t="s">
        <v>1237</v>
      </c>
      <c r="P571" s="9" t="s">
        <v>1552</v>
      </c>
    </row>
    <row r="572" spans="1:16" s="14" customFormat="1" ht="62.45" customHeight="1">
      <c r="A572" s="189"/>
      <c r="B572" s="214" t="s">
        <v>893</v>
      </c>
      <c r="C572" s="214"/>
      <c r="D572" s="214"/>
      <c r="E572" s="214"/>
      <c r="F572" s="214"/>
      <c r="H572" s="98"/>
      <c r="L572" s="201"/>
      <c r="O572" s="177"/>
    </row>
    <row r="573" spans="1:16" ht="80.25" customHeight="1">
      <c r="B573" s="214" t="s">
        <v>1553</v>
      </c>
      <c r="C573" s="214"/>
      <c r="D573" s="214"/>
      <c r="E573" s="214"/>
      <c r="F573" s="214"/>
    </row>
  </sheetData>
  <mergeCells count="67">
    <mergeCell ref="B1:P2"/>
    <mergeCell ref="A4:P4"/>
    <mergeCell ref="A3:P3"/>
    <mergeCell ref="B13:G13"/>
    <mergeCell ref="A7:R7"/>
    <mergeCell ref="A8:A9"/>
    <mergeCell ref="B8:B9"/>
    <mergeCell ref="C8:C9"/>
    <mergeCell ref="D8:D9"/>
    <mergeCell ref="E8:E9"/>
    <mergeCell ref="F8:F9"/>
    <mergeCell ref="G8:G9"/>
    <mergeCell ref="A5:P5"/>
    <mergeCell ref="H8:H9"/>
    <mergeCell ref="I8:I9"/>
    <mergeCell ref="J8:L8"/>
    <mergeCell ref="B11:G11"/>
    <mergeCell ref="B12:G12"/>
    <mergeCell ref="B132:G132"/>
    <mergeCell ref="B24:G24"/>
    <mergeCell ref="B27:G27"/>
    <mergeCell ref="B29:G29"/>
    <mergeCell ref="B30:G30"/>
    <mergeCell ref="B67:G67"/>
    <mergeCell ref="B69:G69"/>
    <mergeCell ref="B112:G112"/>
    <mergeCell ref="B113:G113"/>
    <mergeCell ref="B127:G127"/>
    <mergeCell ref="B129:G129"/>
    <mergeCell ref="B131:G131"/>
    <mergeCell ref="B277:G277"/>
    <mergeCell ref="B165:G165"/>
    <mergeCell ref="B168:I168"/>
    <mergeCell ref="B176:G176"/>
    <mergeCell ref="B225:G225"/>
    <mergeCell ref="B226:G226"/>
    <mergeCell ref="B236:G236"/>
    <mergeCell ref="B238:G238"/>
    <mergeCell ref="B240:G240"/>
    <mergeCell ref="B241:G241"/>
    <mergeCell ref="B273:G273"/>
    <mergeCell ref="B275:G275"/>
    <mergeCell ref="B462:G462"/>
    <mergeCell ref="B278:G278"/>
    <mergeCell ref="B325:G325"/>
    <mergeCell ref="B331:G331"/>
    <mergeCell ref="B351:G351"/>
    <mergeCell ref="B352:G352"/>
    <mergeCell ref="B389:G389"/>
    <mergeCell ref="B392:G392"/>
    <mergeCell ref="B412:G412"/>
    <mergeCell ref="B413:G413"/>
    <mergeCell ref="B451:G451"/>
    <mergeCell ref="B453:G453"/>
    <mergeCell ref="B573:F573"/>
    <mergeCell ref="B526:G526"/>
    <mergeCell ref="B534:G534"/>
    <mergeCell ref="B535:G535"/>
    <mergeCell ref="B562:G562"/>
    <mergeCell ref="B567:G567"/>
    <mergeCell ref="B572:F572"/>
    <mergeCell ref="B521:G521"/>
    <mergeCell ref="B463:G463"/>
    <mergeCell ref="B468:G468"/>
    <mergeCell ref="B470:G470"/>
    <mergeCell ref="B472:G472"/>
    <mergeCell ref="B473:G47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YEREVAN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https:/mul2-mud.gov.am/tasks/708140/oneclick/13.Havelvac 2 Yerevan.xlsx?token=e4dfac6841d699852d154ba4b129f63f</cp:keywords>
  <cp:lastModifiedBy/>
  <dcterms:created xsi:type="dcterms:W3CDTF">2006-09-16T00:00:00Z</dcterms:created>
  <dcterms:modified xsi:type="dcterms:W3CDTF">2024-12-12T05:28:19Z</dcterms:modified>
</cp:coreProperties>
</file>