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'Sheet1'!$A$4:$F$142</definedName>
    <definedName name="_xlnm.Print_Area" localSheetId="1">'Sheet2'!$A$7:$I$316</definedName>
    <definedName name="_xlnm.Print_Area" localSheetId="2">'Sheet3'!$A$2:$F$228</definedName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<sst xmlns="http://schemas.openxmlformats.org/spreadsheetml/2006/main" count="1394" uniqueCount="891">
  <si>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</si>
  <si>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</si>
  <si>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</si>
  <si>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</si>
  <si>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</si>
  <si>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</si>
  <si>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</si>
  <si>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</si>
  <si>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</si>
  <si>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</si>
  <si>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</si>
  <si>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</si>
  <si>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</si>
  <si>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</si>
  <si>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</si>
  <si>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</si>
  <si>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</si>
  <si>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</si>
  <si>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</si>
  <si>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</si>
  <si>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</si>
  <si>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</si>
  <si>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</si>
  <si>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</si>
  <si>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</si>
  <si>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</si>
  <si>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</si>
  <si>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</si>
  <si>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</si>
  <si>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</si>
  <si>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</si>
  <si>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</si>
  <si>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</si>
  <si>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</si>
  <si>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</si>
  <si>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</si>
  <si>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</si>
  <si>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</si>
  <si>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</si>
  <si>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</si>
  <si>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</si>
  <si>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</si>
  <si>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</si>
  <si>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</si>
  <si>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</si>
  <si>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</si>
  <si>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</si>
  <si>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</si>
  <si>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</si>
  <si>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</si>
  <si>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</si>
  <si>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</si>
  <si>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</si>
  <si>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</si>
  <si>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</si>
  <si>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</si>
  <si>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</si>
  <si>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</si>
  <si>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</si>
  <si>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</si>
  <si>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</si>
  <si>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</si>
  <si>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</si>
  <si>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</si>
  <si>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</si>
  <si>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</si>
  <si>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</si>
  <si>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</si>
  <si>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</si>
  <si>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</si>
  <si>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</si>
  <si>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</si>
  <si>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</si>
  <si>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</si>
  <si>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</si>
  <si>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</si>
  <si>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</si>
  <si>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</si>
  <si>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</si>
  <si>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</si>
  <si>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</si>
  <si>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</si>
  <si>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</si>
  <si>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</si>
  <si>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</si>
  <si>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</si>
  <si>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</si>
  <si>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</si>
  <si>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</si>
  <si>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</si>
  <si>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</si>
  <si>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</si>
  <si>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</si>
  <si>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</si>
  <si>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</si>
  <si>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</si>
  <si>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</si>
  <si>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</si>
  <si>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</si>
  <si>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</si>
  <si>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</si>
  <si>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</si>
  <si>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</si>
  <si>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</si>
  <si>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</si>
  <si>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</si>
  <si>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</si>
  <si>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</si>
  <si>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</si>
  <si>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</si>
  <si>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</si>
  <si>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</si>
  <si>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</si>
  <si>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</si>
  <si>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</si>
  <si>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</si>
  <si>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</si>
  <si>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</si>
  <si>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</si>
  <si>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</si>
  <si>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</si>
  <si>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</si>
  <si>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</si>
  <si>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</si>
  <si>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</si>
  <si>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</si>
  <si>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</si>
  <si>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</si>
  <si>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</si>
  <si>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</si>
  <si>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</si>
  <si>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</si>
  <si>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</si>
  <si>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</si>
  <si>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</si>
  <si>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</si>
  <si>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</si>
  <si>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</si>
  <si>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</si>
  <si>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</si>
  <si>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</si>
  <si>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</si>
  <si>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</si>
  <si>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</si>
  <si>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</si>
  <si>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</si>
  <si>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</si>
  <si>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</si>
  <si>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</si>
  <si>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</si>
  <si>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</si>
  <si>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</si>
  <si>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</si>
  <si>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</si>
  <si>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</si>
  <si>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</si>
  <si>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</si>
  <si>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 xml:space="preserve"> -ä³ñï³¹Çñ í×³ñÝ»ñ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</si>
  <si>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</si>
  <si>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</si>
  <si>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</si>
  <si>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</si>
  <si>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</si>
  <si>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</si>
  <si>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</si>
  <si>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</si>
  <si>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</si>
  <si>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</si>
  <si>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</si>
  <si>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</si>
  <si>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</si>
  <si>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</si>
  <si>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</si>
  <si>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</si>
  <si>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</si>
  <si>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</si>
  <si>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</si>
  <si>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</si>
  <si>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</si>
  <si>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</si>
  <si>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</si>
  <si>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</si>
  <si>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</si>
  <si>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</si>
  <si>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</si>
  <si>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</si>
  <si>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</si>
  <si>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</si>
  <si>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</si>
  <si>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</si>
  <si>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</si>
  <si>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</si>
  <si>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</si>
  <si>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</si>
  <si>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</si>
  <si>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</si>
  <si>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</si>
  <si>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</si>
  <si>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</si>
  <si>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</si>
  <si>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</si>
  <si>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</si>
  <si>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</si>
  <si>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</si>
  <si>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</si>
  <si>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</si>
  <si>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</si>
  <si>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</si>
  <si>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</si>
  <si>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</si>
  <si>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</si>
  <si>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</si>
  <si>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</si>
  <si>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</si>
  <si>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</si>
  <si>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</si>
  <si>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</si>
  <si>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</si>
  <si>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</si>
  <si>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</si>
  <si>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</si>
  <si>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</si>
  <si>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</si>
  <si>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</si>
  <si>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</si>
  <si>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</si>
  <si>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</si>
  <si>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</si>
  <si>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</si>
  <si>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</si>
  <si>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</si>
  <si>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</si>
  <si>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</si>
  <si>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</si>
  <si>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</si>
  <si>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</si>
  <si>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</si>
  <si>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</si>
  <si>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</si>
  <si>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</si>
  <si>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</si>
  <si>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</si>
  <si>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</si>
  <si>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</si>
  <si>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</si>
  <si>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</si>
  <si>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</si>
  <si>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</si>
  <si>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</si>
  <si>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</si>
  <si>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</si>
  <si>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</si>
  <si>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</si>
  <si>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</si>
  <si>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</si>
  <si>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</si>
  <si>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</si>
  <si>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</si>
  <si>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</si>
  <si>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</si>
  <si>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</si>
  <si>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</si>
  <si>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</si>
  <si>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</si>
  <si>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</si>
  <si>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</si>
  <si>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</si>
  <si>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</si>
  <si>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</si>
  <si>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</si>
  <si>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</si>
  <si>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</si>
  <si>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</si>
  <si>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</si>
  <si>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</si>
  <si>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</si>
  <si>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</si>
  <si>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</si>
  <si>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</si>
  <si>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</si>
  <si>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</si>
  <si>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</si>
  <si>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</si>
  <si>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</si>
  <si>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</si>
  <si>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</si>
  <si>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</si>
  <si>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</si>
  <si>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</si>
  <si>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</si>
  <si>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</si>
  <si>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</si>
  <si>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</si>
  <si>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</si>
  <si>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</si>
  <si>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</si>
  <si>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</si>
  <si>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</si>
  <si>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</si>
  <si>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</si>
  <si>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</si>
  <si>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</si>
  <si>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</si>
  <si>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</si>
  <si>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</si>
  <si>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</si>
  <si>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</si>
  <si>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</si>
  <si>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</si>
  <si>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</si>
  <si>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</si>
  <si>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</si>
  <si>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</si>
  <si>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</si>
  <si>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</si>
  <si>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</si>
  <si>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</si>
  <si>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</si>
  <si>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</si>
  <si>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</si>
  <si>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</si>
  <si>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</si>
  <si>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</si>
  <si>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</si>
  <si>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</si>
  <si>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</si>
  <si>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</si>
  <si>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</si>
  <si>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</si>
  <si>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</si>
  <si>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</si>
  <si>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</si>
  <si>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</si>
  <si>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</si>
  <si>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</si>
  <si>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</si>
  <si>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</si>
  <si>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</si>
  <si>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</si>
  <si>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</si>
  <si>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</si>
  <si>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</si>
  <si>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</si>
  <si>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</si>
  <si>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</si>
  <si>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</si>
  <si>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</si>
  <si>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</si>
  <si>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</si>
  <si>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</si>
  <si>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</si>
  <si>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</si>
  <si>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</si>
  <si>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</si>
  <si>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</si>
  <si>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</si>
  <si>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</si>
  <si>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</si>
  <si>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</si>
  <si>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</si>
  <si>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</si>
  <si>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</si>
  <si>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</si>
  <si>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</si>
  <si>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</si>
  <si>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</si>
  <si>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</si>
  <si>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</si>
  <si>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</si>
  <si>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</si>
  <si>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</si>
  <si>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</si>
  <si>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</si>
  <si>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</si>
  <si>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</si>
  <si>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</si>
  <si>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</si>
  <si>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</si>
  <si>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</si>
  <si>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</si>
  <si>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</si>
  <si>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</si>
  <si>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</si>
  <si>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</si>
  <si>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</si>
  <si>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</si>
  <si>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</si>
  <si>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</si>
  <si>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</si>
  <si>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</si>
  <si>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</si>
  <si>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</si>
  <si>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</si>
  <si>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</si>
  <si>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</si>
  <si>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</si>
  <si>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</si>
  <si>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</si>
  <si>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</si>
  <si>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</si>
  <si>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</si>
  <si>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</si>
  <si>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</si>
  <si>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</si>
  <si>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</si>
  <si>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</si>
  <si>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</si>
  <si>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</si>
  <si>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</si>
  <si>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</si>
  <si>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</si>
  <si>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</si>
  <si>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</si>
  <si>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</si>
  <si>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</si>
  <si>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</si>
  <si>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</si>
  <si>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</si>
  <si>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</si>
  <si>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</si>
  <si>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</si>
  <si>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</si>
  <si>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</si>
  <si>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</si>
  <si>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</si>
  <si>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</si>
  <si>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</si>
  <si>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</si>
  <si>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</si>
  <si>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</si>
  <si>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</si>
  <si>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</si>
  <si>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</si>
  <si>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</si>
  <si>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</si>
  <si>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</si>
  <si>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</si>
  <si>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</si>
  <si>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</si>
  <si>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</si>
  <si>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</si>
  <si>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</si>
  <si>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</si>
  <si>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</si>
  <si>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</si>
  <si>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</si>
  <si>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</si>
  <si>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</si>
  <si>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</si>
  <si>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</si>
  <si>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</si>
  <si>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</si>
  <si>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</si>
  <si>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</si>
  <si>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</si>
  <si>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</si>
  <si>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</si>
  <si>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</si>
  <si>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</si>
  <si>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</si>
  <si>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</si>
  <si>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</si>
  <si>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</si>
  <si>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</si>
  <si>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</si>
  <si>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</si>
  <si>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</si>
  <si>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</si>
  <si>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</si>
  <si>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</si>
  <si>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</si>
  <si>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</si>
  <si>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</si>
  <si>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</si>
  <si>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</si>
  <si>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</si>
  <si>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</si>
  <si>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</si>
  <si>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</si>
  <si>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</si>
  <si>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</si>
  <si>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</si>
  <si>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</si>
  <si>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</si>
  <si>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</si>
  <si>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</si>
  <si>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</si>
  <si>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</si>
  <si>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</si>
  <si>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</si>
  <si>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</si>
  <si>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</si>
  <si>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</si>
  <si>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</si>
  <si>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</si>
  <si>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</si>
  <si>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</si>
  <si>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</si>
  <si>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</si>
  <si>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</si>
  <si>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</si>
  <si>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</si>
  <si>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</si>
  <si>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</si>
  <si>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</si>
  <si>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</si>
  <si>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</si>
  <si>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</si>
  <si>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</si>
  <si>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</si>
  <si>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</si>
  <si>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</si>
  <si>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</si>
  <si>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</si>
  <si>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</si>
  <si>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</si>
  <si>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</si>
  <si>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</si>
  <si>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</si>
  <si>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</si>
  <si>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</si>
  <si>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</si>
  <si>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</si>
  <si>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</si>
  <si>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</si>
  <si>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</si>
  <si>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</si>
  <si>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</si>
  <si>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</si>
  <si>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</si>
  <si>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</si>
  <si>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</si>
  <si>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</si>
  <si>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</si>
  <si>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</si>
  <si>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</si>
  <si>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</si>
  <si>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</si>
  <si>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</si>
  <si>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</si>
  <si>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</si>
  <si>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</si>
  <si>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</si>
  <si>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</si>
  <si>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</si>
  <si>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</si>
  <si>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</si>
  <si>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</si>
  <si>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</si>
  <si>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</si>
  <si>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</si>
  <si>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</si>
  <si>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</si>
  <si>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</si>
  <si>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</si>
  <si>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</si>
  <si>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</si>
  <si>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</si>
  <si>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</si>
  <si>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</si>
  <si>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</si>
  <si>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</si>
  <si>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</si>
  <si>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</si>
  <si>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</si>
  <si>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</si>
  <si>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</si>
  <si>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</si>
  <si>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</si>
  <si>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</si>
  <si>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</si>
  <si>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</si>
  <si>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</si>
  <si>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</si>
  <si>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</si>
  <si>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</si>
  <si>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</si>
  <si>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</si>
  <si>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</si>
  <si>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</si>
  <si>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</si>
  <si>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</si>
  <si>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</si>
  <si>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</si>
  <si>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</si>
  <si>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</si>
  <si>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</si>
  <si>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</si>
  <si>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</si>
  <si>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</si>
  <si>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</si>
  <si>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</si>
  <si>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</si>
  <si>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</si>
  <si>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</si>
  <si>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</si>
  <si>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</si>
  <si>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</si>
  <si>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</si>
  <si>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</si>
  <si>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</si>
  <si>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</si>
  <si>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</si>
  <si>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</si>
  <si>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</si>
  <si>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</si>
  <si>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</si>
  <si>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</si>
  <si>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</si>
  <si>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</si>
  <si>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</si>
  <si>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</si>
  <si>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</si>
  <si>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</si>
  <si>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</si>
  <si>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</si>
  <si>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</si>
  <si>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</si>
  <si>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</si>
  <si>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</si>
  <si>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</si>
  <si>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</si>
  <si>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</si>
  <si>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</si>
  <si>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</si>
  <si>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</si>
  <si>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</si>
  <si>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</si>
  <si>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</si>
  <si>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</si>
  <si>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</si>
  <si>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</si>
  <si>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</si>
  <si>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</si>
  <si>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</si>
  <si>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</si>
  <si>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</si>
  <si>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</si>
  <si>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</si>
  <si>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</si>
  <si>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</si>
  <si>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</si>
  <si>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</si>
  <si>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</si>
  <si>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</si>
  <si>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</si>
  <si>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</si>
  <si>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</si>
  <si>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</si>
  <si>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</si>
  <si>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</si>
  <si>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</si>
  <si>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</si>
  <si>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</si>
  <si>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</si>
  <si>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</si>
  <si>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</si>
  <si>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</si>
  <si>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</si>
  <si>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</si>
  <si>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</si>
  <si>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</si>
  <si>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</si>
  <si>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</si>
  <si>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</si>
  <si>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</si>
  <si>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</si>
  <si>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</si>
  <si>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</si>
  <si>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</si>
  <si>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</si>
  <si>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</si>
  <si>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</si>
  <si>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</si>
  <si>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</si>
  <si>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</si>
  <si>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</si>
  <si>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</si>
  <si>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</si>
  <si>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</si>
  <si>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</si>
  <si>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</si>
  <si>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</si>
  <si>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</si>
  <si>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</si>
  <si>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</si>
  <si>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</si>
  <si>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</si>
  <si>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</si>
  <si>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</si>
  <si>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</si>
  <si>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</si>
  <si>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</si>
  <si>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</si>
  <si>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</si>
  <si>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</si>
  <si>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</si>
  <si>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</si>
  <si>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</si>
  <si>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</si>
  <si>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</si>
  <si>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</si>
  <si>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</si>
  <si>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</si>
  <si>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</si>
  <si>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</si>
  <si>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</si>
  <si>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</si>
  <si>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</si>
  <si>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</si>
  <si>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</si>
  <si>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</si>
  <si>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</si>
  <si>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</si>
  <si>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</si>
  <si>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</si>
  <si>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</si>
  <si>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</si>
  <si>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</si>
  <si>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</si>
  <si>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</si>
  <si>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</si>
  <si>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</si>
  <si>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</si>
  <si>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</si>
  <si>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</si>
  <si>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</si>
  <si>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</si>
  <si>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</si>
  <si>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</si>
  <si>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</si>
  <si>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</si>
  <si>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</si>
  <si>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</si>
  <si>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</si>
  <si>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</si>
  <si>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</si>
  <si>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</si>
  <si>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</si>
  <si>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</si>
  <si>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</si>
  <si>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</si>
  <si>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</si>
  <si>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</si>
  <si>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</si>
  <si>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</si>
  <si>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</si>
  <si>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</si>
  <si>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</si>
  <si>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</si>
  <si>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</si>
  <si>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</si>
  <si>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</si>
  <si>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</si>
  <si>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</si>
  <si>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</si>
  <si>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</si>
  <si>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</si>
  <si>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</si>
  <si>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</si>
  <si>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</si>
  <si>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</si>
  <si>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</si>
  <si>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</si>
  <si>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</si>
  <si>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</si>
  <si>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</si>
  <si>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</si>
  <si>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</si>
  <si>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</si>
  <si>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</si>
  <si>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</si>
  <si>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</si>
  <si>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</si>
  <si>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</si>
  <si>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</si>
  <si>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</si>
  <si>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</si>
  <si>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</si>
  <si>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</si>
  <si>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</si>
  <si>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</si>
  <si>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</si>
  <si>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</si>
  <si>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</si>
  <si>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</si>
  <si>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</si>
  <si>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</si>
  <si>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</si>
  <si>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</si>
  <si>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</si>
  <si>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</si>
  <si>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</si>
  <si>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</si>
  <si>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</si>
  <si>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</si>
  <si>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</si>
  <si>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</si>
  <si>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</si>
  <si>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</si>
  <si>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</si>
  <si>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</si>
  <si>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</si>
  <si>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</si>
  <si>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</si>
  <si>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</si>
  <si>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</si>
  <si>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</si>
  <si>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</si>
  <si>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</si>
  <si>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</si>
  <si>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</si>
  <si>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</si>
  <si>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</si>
  <si>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</si>
  <si>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</si>
  <si>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</si>
  <si>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</si>
  <si>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</si>
  <si>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</si>
  <si>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</si>
  <si>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</si>
  <si>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</si>
  <si>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</si>
  <si>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</si>
  <si>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</si>
  <si>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</si>
  <si>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</si>
  <si>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</si>
  <si>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</si>
  <si>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</si>
  <si>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</si>
  <si>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</si>
  <si>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</si>
  <si>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</si>
  <si>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</si>
  <si>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</si>
  <si>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</si>
  <si>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</si>
  <si>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</si>
  <si>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</si>
  <si>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</si>
  <si>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</si>
  <si>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</si>
  <si>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</si>
  <si>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</si>
  <si>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</si>
  <si>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</si>
  <si>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</si>
  <si>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</si>
  <si>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</si>
  <si>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</si>
  <si>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</si>
  <si>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</si>
  <si>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</si>
  <si>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</si>
  <si>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</si>
  <si>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</si>
  <si>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</si>
  <si>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</si>
  <si>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</si>
  <si>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</si>
  <si>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</si>
  <si>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</si>
  <si>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</si>
  <si>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</si>
  <si>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</si>
  <si>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</si>
  <si>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</si>
  <si>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</si>
  <si>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</si>
  <si>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</si>
  <si>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</si>
  <si>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</si>
  <si>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</si>
  <si>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</si>
  <si>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Վարձատրվող հասարակական աշխատանքներ</t>
  </si>
  <si>
    <t>7</t>
  </si>
  <si>
    <t xml:space="preserve"> -²ÛÉ Í³Ëë»ñ՝  վարձատրվող հասարակական աշխատանքներ</t>
  </si>
  <si>
    <t xml:space="preserve">  ՀԱՄԱՅՆՔԻ   ԲՅՈՒՋԵԻ  ԵԿԱՄՈՒՏՆԵՐԸ</t>
  </si>
  <si>
    <t>Այլ նպաստներ բյուջեից</t>
  </si>
  <si>
    <t xml:space="preserve"> -Բնական աղետներից վնասների վերակագնում</t>
  </si>
  <si>
    <t>µ) Միջազգային կազմակերպությ. Ï³åÇï³É Í³Ëë»ñÇ ýÇÝ³Ýë³íáñÙ³Ý Ýå³ï³Ïáí ëï³óíáÕ å³ßïáÝ³Ï³Ý ¹ñ³Ù³ßÝáñÑÝ»ñ</t>
  </si>
  <si>
    <t xml:space="preserve">Համայնքի բյուջե մուտքագրվող  անշարժ գույքի հարկ </t>
  </si>
  <si>
    <t>1113</t>
  </si>
  <si>
    <r>
      <t xml:space="preserve">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</si>
  <si>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 -Դատարանի որոշումների կատարում</t>
  </si>
  <si>
    <t xml:space="preserve"> </t>
  </si>
  <si>
    <t>Հավելված 1
Հայաստանի Հանրապետության
Գեղարքունիքի մարզի Սևան համայնքի
ավագանու`    թ. N    -Ն որոշման</t>
  </si>
  <si>
    <t>Հավելված 3
Հայաստանի Հանրապետության
Գեղարքունիքի մարզի Սևան համայնքի
ավագանու`    թ. N    -Ն որոշման</t>
  </si>
  <si>
    <t>Հավելված 2
Հայաստանի Հանրապետության
Գեղարքունիքի մարզի Սևան համայնքի
ավագանու`    թ. N    -Ն որոշման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</si>
</sst>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2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8" borderId="1" applyNumberFormat="0" applyAlignment="0" applyProtection="0"/>
    <xf numFmtId="0" fontId="4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40" borderId="0" applyNumberFormat="0" applyBorder="0" applyAlignment="0" applyProtection="0"/>
    <xf numFmtId="0" fontId="50" fillId="41" borderId="7" applyNumberFormat="0" applyFont="0" applyAlignment="0" applyProtection="0"/>
    <xf numFmtId="0" fontId="51" fillId="3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10" applyNumberFormat="0" applyAlignment="0" applyProtection="0"/>
    <xf numFmtId="0" fontId="62" fillId="49" borderId="11" applyNumberFormat="0" applyAlignment="0" applyProtection="0"/>
    <xf numFmtId="0" fontId="63" fillId="49" borderId="10" applyNumberFormat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50" borderId="16" applyNumberFormat="0" applyAlignment="0" applyProtection="0"/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73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vertical="top" wrapText="1"/>
    </xf>
    <xf numFmtId="0" fontId="8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top"/>
    </xf>
    <xf numFmtId="0" fontId="6" fillId="55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55" borderId="0" xfId="0" applyNumberFormat="1" applyFont="1" applyFill="1" applyBorder="1" applyAlignment="1">
      <alignment horizontal="center"/>
    </xf>
    <xf numFmtId="49" fontId="12" fillId="55" borderId="0" xfId="0" applyNumberFormat="1" applyFont="1" applyFill="1" applyBorder="1" applyAlignment="1">
      <alignment horizontal="center" vertical="center"/>
    </xf>
    <xf numFmtId="49" fontId="12" fillId="55" borderId="0" xfId="0" applyNumberFormat="1" applyFont="1" applyFill="1" applyBorder="1" applyAlignment="1">
      <alignment horizontal="center" vertical="top"/>
    </xf>
    <xf numFmtId="49" fontId="12" fillId="55" borderId="0" xfId="0" applyNumberFormat="1" applyFont="1" applyFill="1" applyBorder="1" applyAlignment="1">
      <alignment horizontal="center" vertical="center" wrapText="1"/>
    </xf>
    <xf numFmtId="49" fontId="12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2" fillId="0" borderId="28" xfId="0" applyNumberFormat="1" applyFont="1" applyFill="1" applyBorder="1" applyAlignment="1">
      <alignment vertical="center" wrapText="1" readingOrder="1"/>
    </xf>
    <xf numFmtId="0" fontId="13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179" fontId="16" fillId="0" borderId="44" xfId="0" applyNumberFormat="1" applyFont="1" applyFill="1" applyBorder="1" applyAlignment="1">
      <alignment horizontal="center" vertical="center" wrapText="1"/>
    </xf>
    <xf numFmtId="0" fontId="2" fillId="55" borderId="48" xfId="0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vertical="top" wrapText="1"/>
    </xf>
    <xf numFmtId="0" fontId="4" fillId="55" borderId="50" xfId="0" applyFont="1" applyFill="1" applyBorder="1" applyAlignment="1">
      <alignment horizontal="center" vertical="center"/>
    </xf>
    <xf numFmtId="0" fontId="28" fillId="55" borderId="49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4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48" xfId="0" applyFont="1" applyFill="1" applyBorder="1" applyAlignment="1">
      <alignment horizontal="center" vertic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6" fillId="55" borderId="22" xfId="0" applyFont="1" applyFill="1" applyBorder="1" applyAlignment="1">
      <alignment horizontal="center" vertical="top" wrapText="1"/>
    </xf>
    <xf numFmtId="0" fontId="12" fillId="55" borderId="22" xfId="0" applyFont="1" applyFill="1" applyBorder="1" applyAlignment="1">
      <alignment horizontal="left" vertical="top" wrapText="1"/>
    </xf>
    <xf numFmtId="0" fontId="2" fillId="55" borderId="22" xfId="0" applyFont="1" applyFill="1" applyBorder="1" applyAlignment="1">
      <alignment vertical="center" wrapText="1"/>
    </xf>
    <xf numFmtId="0" fontId="13" fillId="55" borderId="40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center" wrapText="1"/>
    </xf>
    <xf numFmtId="0" fontId="17" fillId="0" borderId="2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2" fillId="0" borderId="22" xfId="0" applyNumberFormat="1" applyFont="1" applyFill="1" applyBorder="1" applyAlignment="1">
      <alignment vertical="center" wrapText="1"/>
    </xf>
    <xf numFmtId="0" fontId="12" fillId="55" borderId="55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4" fillId="55" borderId="26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 quotePrefix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 quotePrefix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25" xfId="0" applyNumberFormat="1" applyFont="1" applyFill="1" applyBorder="1" applyAlignment="1" quotePrefix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 indent="1"/>
    </xf>
    <xf numFmtId="49" fontId="1" fillId="0" borderId="56" xfId="0" applyNumberFormat="1" applyFont="1" applyFill="1" applyBorder="1" applyAlignment="1" quotePrefix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 quotePrefix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 indent="1"/>
    </xf>
    <xf numFmtId="0" fontId="1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2"/>
    </xf>
    <xf numFmtId="1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55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 quotePrefix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 quotePrefix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56" xfId="0" applyFont="1" applyFill="1" applyBorder="1" applyAlignment="1">
      <alignment horizontal="left" vertical="center" wrapText="1" indent="2"/>
    </xf>
    <xf numFmtId="49" fontId="2" fillId="0" borderId="56" xfId="0" applyNumberFormat="1" applyFont="1" applyFill="1" applyBorder="1" applyAlignment="1" quotePrefix="1">
      <alignment horizontal="center" vertical="center"/>
    </xf>
    <xf numFmtId="1" fontId="2" fillId="0" borderId="5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quotePrefix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 indent="2"/>
    </xf>
    <xf numFmtId="1" fontId="1" fillId="0" borderId="5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28" fillId="55" borderId="40" xfId="0" applyFont="1" applyFill="1" applyBorder="1" applyAlignment="1">
      <alignment horizontal="center" vertical="center"/>
    </xf>
    <xf numFmtId="0" fontId="28" fillId="55" borderId="55" xfId="0" applyFont="1" applyFill="1" applyBorder="1" applyAlignment="1">
      <alignment horizontal="center" vertical="center"/>
    </xf>
    <xf numFmtId="0" fontId="12" fillId="55" borderId="40" xfId="0" applyFont="1" applyFill="1" applyBorder="1" applyAlignment="1">
      <alignment horizontal="left" vertical="top" wrapText="1"/>
    </xf>
    <xf numFmtId="0" fontId="13" fillId="55" borderId="62" xfId="0" applyFont="1" applyFill="1" applyBorder="1" applyAlignment="1">
      <alignment horizontal="left" vertical="top" wrapText="1"/>
    </xf>
    <xf numFmtId="49" fontId="17" fillId="55" borderId="62" xfId="0" applyNumberFormat="1" applyFont="1" applyFill="1" applyBorder="1" applyAlignment="1">
      <alignment horizontal="center"/>
    </xf>
    <xf numFmtId="0" fontId="12" fillId="55" borderId="47" xfId="0" applyFont="1" applyFill="1" applyBorder="1" applyAlignment="1">
      <alignment horizontal="left" vertical="top" wrapText="1"/>
    </xf>
    <xf numFmtId="0" fontId="4" fillId="55" borderId="4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6" fillId="0" borderId="19" xfId="0" applyNumberFormat="1" applyFont="1" applyFill="1" applyBorder="1" applyAlignment="1">
      <alignment vertical="top" wrapText="1"/>
    </xf>
    <xf numFmtId="49" fontId="22" fillId="0" borderId="44" xfId="0" applyNumberFormat="1" applyFont="1" applyFill="1" applyBorder="1" applyAlignment="1">
      <alignment vertical="top" wrapText="1"/>
    </xf>
    <xf numFmtId="0" fontId="12" fillId="55" borderId="44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49" fontId="17" fillId="55" borderId="55" xfId="0" applyNumberFormat="1" applyFont="1" applyFill="1" applyBorder="1" applyAlignment="1">
      <alignment horizontal="center"/>
    </xf>
    <xf numFmtId="49" fontId="17" fillId="55" borderId="28" xfId="0" applyNumberFormat="1" applyFont="1" applyFill="1" applyBorder="1" applyAlignment="1">
      <alignment horizontal="center"/>
    </xf>
    <xf numFmtId="49" fontId="17" fillId="55" borderId="40" xfId="0" applyNumberFormat="1" applyFont="1" applyFill="1" applyBorder="1" applyAlignment="1">
      <alignment horizontal="center"/>
    </xf>
    <xf numFmtId="49" fontId="12" fillId="55" borderId="4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12" fillId="55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63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4" fillId="55" borderId="59" xfId="0" applyFont="1" applyFill="1" applyBorder="1" applyAlignment="1">
      <alignment/>
    </xf>
    <xf numFmtId="0" fontId="35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185" fontId="14" fillId="0" borderId="24" xfId="0" applyNumberFormat="1" applyFont="1" applyFill="1" applyBorder="1" applyAlignment="1">
      <alignment/>
    </xf>
    <xf numFmtId="185" fontId="14" fillId="0" borderId="64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 horizontal="center" vertical="center"/>
    </xf>
    <xf numFmtId="185" fontId="14" fillId="0" borderId="34" xfId="0" applyNumberFormat="1" applyFont="1" applyFill="1" applyBorder="1" applyAlignment="1">
      <alignment horizontal="center" vertical="center"/>
    </xf>
    <xf numFmtId="185" fontId="14" fillId="0" borderId="40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5" fontId="14" fillId="0" borderId="34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8" fillId="0" borderId="64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64" xfId="0" applyNumberFormat="1" applyFont="1" applyFill="1" applyBorder="1" applyAlignment="1">
      <alignment horizontal="center" vertical="center"/>
    </xf>
    <xf numFmtId="185" fontId="14" fillId="0" borderId="65" xfId="0" applyNumberFormat="1" applyFont="1" applyFill="1" applyBorder="1" applyAlignment="1">
      <alignment/>
    </xf>
    <xf numFmtId="185" fontId="14" fillId="0" borderId="66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14" fillId="0" borderId="68" xfId="0" applyNumberFormat="1" applyFont="1" applyFill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20" fillId="0" borderId="34" xfId="0" applyNumberFormat="1" applyFont="1" applyBorder="1" applyAlignment="1">
      <alignment horizontal="center"/>
    </xf>
    <xf numFmtId="185" fontId="20" fillId="0" borderId="64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20" fillId="0" borderId="46" xfId="0" applyNumberFormat="1" applyFont="1" applyBorder="1" applyAlignment="1">
      <alignment horizontal="center"/>
    </xf>
    <xf numFmtId="185" fontId="20" fillId="0" borderId="69" xfId="0" applyNumberFormat="1" applyFont="1" applyBorder="1" applyAlignment="1">
      <alignment horizontal="center"/>
    </xf>
    <xf numFmtId="185" fontId="20" fillId="0" borderId="66" xfId="0" applyNumberFormat="1" applyFont="1" applyBorder="1" applyAlignment="1">
      <alignment horizontal="center"/>
    </xf>
    <xf numFmtId="185" fontId="20" fillId="0" borderId="24" xfId="0" applyNumberFormat="1" applyFont="1" applyBorder="1" applyAlignment="1">
      <alignment horizontal="center"/>
    </xf>
    <xf numFmtId="185" fontId="20" fillId="0" borderId="67" xfId="0" applyNumberFormat="1" applyFont="1" applyBorder="1" applyAlignment="1">
      <alignment horizontal="center"/>
    </xf>
    <xf numFmtId="185" fontId="0" fillId="0" borderId="70" xfId="0" applyNumberFormat="1" applyBorder="1" applyAlignment="1">
      <alignment/>
    </xf>
    <xf numFmtId="185" fontId="20" fillId="0" borderId="71" xfId="0" applyNumberFormat="1" applyFont="1" applyBorder="1" applyAlignment="1">
      <alignment horizontal="center"/>
    </xf>
    <xf numFmtId="185" fontId="20" fillId="0" borderId="45" xfId="0" applyNumberFormat="1" applyFont="1" applyBorder="1" applyAlignment="1">
      <alignment horizontal="center" vertical="center"/>
    </xf>
    <xf numFmtId="185" fontId="0" fillId="0" borderId="46" xfId="0" applyNumberForma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/>
    </xf>
    <xf numFmtId="185" fontId="0" fillId="0" borderId="71" xfId="0" applyNumberFormat="1" applyBorder="1" applyAlignment="1">
      <alignment/>
    </xf>
    <xf numFmtId="185" fontId="0" fillId="0" borderId="64" xfId="0" applyNumberFormat="1" applyBorder="1" applyAlignment="1">
      <alignment/>
    </xf>
    <xf numFmtId="185" fontId="0" fillId="0" borderId="68" xfId="0" applyNumberForma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8" fillId="0" borderId="24" xfId="0" applyNumberFormat="1" applyFont="1" applyBorder="1" applyAlignment="1">
      <alignment/>
    </xf>
    <xf numFmtId="185" fontId="8" fillId="0" borderId="64" xfId="0" applyNumberFormat="1" applyFont="1" applyBorder="1" applyAlignment="1">
      <alignment/>
    </xf>
    <xf numFmtId="185" fontId="1" fillId="0" borderId="25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 wrapText="1"/>
    </xf>
    <xf numFmtId="185" fontId="2" fillId="0" borderId="65" xfId="0" applyNumberFormat="1" applyFont="1" applyFill="1" applyBorder="1" applyAlignment="1">
      <alignment horizontal="center" vertical="center" wrapText="1"/>
    </xf>
    <xf numFmtId="185" fontId="1" fillId="0" borderId="72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25" xfId="0" applyNumberFormat="1" applyFont="1" applyFill="1" applyBorder="1" applyAlignment="1">
      <alignment vertical="center"/>
    </xf>
    <xf numFmtId="185" fontId="1" fillId="0" borderId="56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/>
    </xf>
    <xf numFmtId="185" fontId="1" fillId="0" borderId="58" xfId="0" applyNumberFormat="1" applyFont="1" applyFill="1" applyBorder="1" applyAlignment="1">
      <alignment horizontal="center"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58" xfId="0" applyNumberFormat="1" applyFont="1" applyBorder="1" applyAlignment="1">
      <alignment vertical="center"/>
    </xf>
    <xf numFmtId="185" fontId="1" fillId="0" borderId="57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185" fontId="1" fillId="55" borderId="25" xfId="0" applyNumberFormat="1" applyFont="1" applyFill="1" applyBorder="1" applyAlignment="1">
      <alignment horizontal="center" vertical="center"/>
    </xf>
    <xf numFmtId="185" fontId="1" fillId="0" borderId="65" xfId="0" applyNumberFormat="1" applyFont="1" applyBorder="1" applyAlignment="1">
      <alignment/>
    </xf>
    <xf numFmtId="185" fontId="1" fillId="0" borderId="66" xfId="0" applyNumberFormat="1" applyFont="1" applyBorder="1" applyAlignment="1">
      <alignment/>
    </xf>
    <xf numFmtId="185" fontId="57" fillId="0" borderId="22" xfId="0" applyNumberFormat="1" applyFont="1" applyBorder="1" applyAlignment="1">
      <alignment horizontal="center" vertical="center"/>
    </xf>
    <xf numFmtId="185" fontId="14" fillId="0" borderId="45" xfId="0" applyNumberFormat="1" applyFont="1" applyFill="1" applyBorder="1" applyAlignment="1">
      <alignment horizontal="center" vertical="center" wrapText="1"/>
    </xf>
    <xf numFmtId="185" fontId="14" fillId="0" borderId="46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left" vertical="top" wrapText="1" readingOrder="1"/>
    </xf>
    <xf numFmtId="0" fontId="17" fillId="0" borderId="28" xfId="0" applyNumberFormat="1" applyFont="1" applyFill="1" applyBorder="1" applyAlignment="1">
      <alignment horizontal="left" vertical="top" wrapText="1" readingOrder="1"/>
    </xf>
    <xf numFmtId="185" fontId="20" fillId="0" borderId="45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/>
    </xf>
    <xf numFmtId="185" fontId="58" fillId="0" borderId="64" xfId="0" applyNumberFormat="1" applyFont="1" applyFill="1" applyBorder="1" applyAlignment="1">
      <alignment/>
    </xf>
    <xf numFmtId="185" fontId="1" fillId="0" borderId="56" xfId="0" applyNumberFormat="1" applyFont="1" applyFill="1" applyBorder="1" applyAlignment="1">
      <alignment horizontal="center" vertical="center" wrapText="1"/>
    </xf>
    <xf numFmtId="185" fontId="14" fillId="0" borderId="24" xfId="0" applyNumberFormat="1" applyFont="1" applyFill="1" applyBorder="1" applyAlignment="1">
      <alignment vertical="center"/>
    </xf>
    <xf numFmtId="185" fontId="14" fillId="0" borderId="23" xfId="0" applyNumberFormat="1" applyFont="1" applyFill="1" applyBorder="1" applyAlignment="1">
      <alignment/>
    </xf>
    <xf numFmtId="185" fontId="14" fillId="0" borderId="24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4" fillId="0" borderId="24" xfId="0" applyNumberFormat="1" applyFont="1" applyFill="1" applyBorder="1" applyAlignment="1">
      <alignment horizontal="center"/>
    </xf>
    <xf numFmtId="185" fontId="58" fillId="0" borderId="24" xfId="0" applyNumberFormat="1" applyFont="1" applyFill="1" applyBorder="1" applyAlignment="1">
      <alignment horizontal="center"/>
    </xf>
    <xf numFmtId="185" fontId="18" fillId="0" borderId="24" xfId="0" applyNumberFormat="1" applyFont="1" applyFill="1" applyBorder="1" applyAlignment="1">
      <alignment horizontal="center"/>
    </xf>
    <xf numFmtId="185" fontId="20" fillId="0" borderId="23" xfId="0" applyNumberFormat="1" applyFont="1" applyBorder="1" applyAlignment="1">
      <alignment/>
    </xf>
    <xf numFmtId="185" fontId="0" fillId="0" borderId="71" xfId="0" applyNumberFormat="1" applyBorder="1" applyAlignment="1">
      <alignment horizontal="center"/>
    </xf>
    <xf numFmtId="185" fontId="0" fillId="0" borderId="34" xfId="0" applyNumberFormat="1" applyBorder="1" applyAlignment="1">
      <alignment horizontal="center"/>
    </xf>
    <xf numFmtId="185" fontId="0" fillId="0" borderId="64" xfId="0" applyNumberFormat="1" applyBorder="1" applyAlignment="1">
      <alignment horizontal="center"/>
    </xf>
    <xf numFmtId="185" fontId="0" fillId="0" borderId="45" xfId="0" applyNumberFormat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0" borderId="67" xfId="0" applyNumberFormat="1" applyBorder="1" applyAlignment="1">
      <alignment horizontal="center"/>
    </xf>
    <xf numFmtId="185" fontId="0" fillId="0" borderId="73" xfId="0" applyNumberFormat="1" applyBorder="1" applyAlignment="1">
      <alignment horizontal="center"/>
    </xf>
    <xf numFmtId="185" fontId="0" fillId="0" borderId="65" xfId="0" applyNumberFormat="1" applyBorder="1" applyAlignment="1">
      <alignment horizontal="center"/>
    </xf>
    <xf numFmtId="0" fontId="15" fillId="0" borderId="25" xfId="0" applyNumberFormat="1" applyFont="1" applyFill="1" applyBorder="1" applyAlignment="1">
      <alignment horizontal="left" vertical="center" wrapText="1" indent="1"/>
    </xf>
    <xf numFmtId="0" fontId="31" fillId="55" borderId="0" xfId="0" applyFont="1" applyFill="1" applyBorder="1" applyAlignment="1">
      <alignment horizontal="center"/>
    </xf>
    <xf numFmtId="0" fontId="31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0" fontId="31" fillId="55" borderId="0" xfId="0" applyFont="1" applyFill="1" applyBorder="1" applyAlignment="1">
      <alignment horizontal="center"/>
    </xf>
    <xf numFmtId="179" fontId="16" fillId="0" borderId="62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55" borderId="5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179" fontId="8" fillId="0" borderId="77" xfId="0" applyNumberFormat="1" applyFont="1" applyFill="1" applyBorder="1" applyAlignment="1">
      <alignment horizontal="center" vertical="center" wrapText="1"/>
    </xf>
    <xf numFmtId="179" fontId="8" fillId="0" borderId="79" xfId="0" applyNumberFormat="1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3" fillId="55" borderId="0" xfId="0" applyFont="1" applyFill="1" applyAlignment="1">
      <alignment horizontal="center" wrapText="1"/>
    </xf>
    <xf numFmtId="0" fontId="2" fillId="55" borderId="74" xfId="0" applyFont="1" applyFill="1" applyBorder="1" applyAlignment="1">
      <alignment horizontal="center" vertical="center" wrapText="1"/>
    </xf>
    <xf numFmtId="0" fontId="2" fillId="55" borderId="5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0" fillId="55" borderId="0" xfId="0" applyFont="1" applyFill="1" applyAlignment="1">
      <alignment horizontal="center" vertical="center"/>
    </xf>
    <xf numFmtId="0" fontId="1" fillId="55" borderId="0" xfId="0" applyFont="1" applyFill="1" applyAlignment="1">
      <alignment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7"/>
  <sheetViews>
    <sheetView zoomScalePageLayoutView="0" workbookViewId="0" topLeftCell="A1">
      <selection activeCell="G8" sqref="G8"/>
    </sheetView>
  </sheetViews>
  <sheetFormatPr defaultColWidth="9.140625" defaultRowHeight="12.75" outlineLevelCol="1"/>
  <cols>
    <col min="1" max="1" width="7.7109375" style="174" customWidth="1"/>
    <col min="2" max="2" width="36.8515625" style="209" customWidth="1"/>
    <col min="3" max="3" width="7.57421875" style="174" customWidth="1" outlineLevel="1"/>
    <col min="4" max="4" width="11.57421875" style="210" customWidth="1"/>
    <col min="5" max="5" width="12.421875" style="208" customWidth="1"/>
    <col min="6" max="6" width="10.00390625" style="208" customWidth="1"/>
    <col min="7" max="7" width="35.28125" style="210" customWidth="1"/>
    <col min="8" max="26" width="9.140625" style="210" customWidth="1"/>
    <col min="27" max="16384" width="9.140625" style="176" customWidth="1"/>
  </cols>
  <sheetData>
    <row r="1" spans="4:6" ht="73.5" customHeight="1">
      <c r="D1" s="388" t="s">
        <v>888</v>
      </c>
      <c r="E1" s="389"/>
      <c r="F1" s="389"/>
    </row>
    <row r="2" spans="4:6" ht="12.75">
      <c r="D2" s="388"/>
      <c r="E2" s="388"/>
      <c r="F2" s="388"/>
    </row>
    <row r="3" spans="4:6" s="268" customFormat="1" ht="12.75">
      <c r="D3" s="388"/>
      <c r="E3" s="388"/>
      <c r="F3" s="388"/>
    </row>
    <row r="4" spans="1:6" s="285" customFormat="1" ht="18">
      <c r="A4" s="386" t="s">
        <v>824</v>
      </c>
      <c r="B4" s="386"/>
      <c r="C4" s="386"/>
      <c r="D4" s="386"/>
      <c r="E4" s="386"/>
      <c r="F4" s="386"/>
    </row>
    <row r="5" spans="1:6" s="364" customFormat="1" ht="15">
      <c r="A5" s="387" t="s">
        <v>879</v>
      </c>
      <c r="B5" s="387"/>
      <c r="C5" s="387"/>
      <c r="D5" s="387"/>
      <c r="E5" s="387"/>
      <c r="F5" s="387"/>
    </row>
    <row r="6" spans="1:6" s="210" customFormat="1" ht="12.75">
      <c r="A6" s="289"/>
      <c r="B6" s="290"/>
      <c r="C6" s="291"/>
      <c r="D6" s="290"/>
      <c r="E6" s="268"/>
      <c r="F6" s="268"/>
    </row>
    <row r="7" spans="1:6" ht="12.75" customHeight="1">
      <c r="A7" s="208"/>
      <c r="B7" s="208"/>
      <c r="C7" s="208"/>
      <c r="E7" s="210"/>
      <c r="F7" s="292" t="s">
        <v>231</v>
      </c>
    </row>
    <row r="8" spans="1:6" ht="25.5">
      <c r="A8" s="362" t="s">
        <v>866</v>
      </c>
      <c r="B8" s="362" t="s">
        <v>493</v>
      </c>
      <c r="C8" s="362" t="s">
        <v>865</v>
      </c>
      <c r="D8" s="362" t="s">
        <v>9</v>
      </c>
      <c r="E8" s="178" t="s">
        <v>821</v>
      </c>
      <c r="F8" s="178"/>
    </row>
    <row r="9" spans="1:26" s="174" customFormat="1" ht="25.5">
      <c r="A9" s="363"/>
      <c r="B9" s="363"/>
      <c r="C9" s="363"/>
      <c r="D9" s="363"/>
      <c r="E9" s="178" t="s">
        <v>867</v>
      </c>
      <c r="F9" s="178" t="s">
        <v>868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s="175" customFormat="1" ht="27.75" customHeight="1">
      <c r="A10" s="179">
        <v>1</v>
      </c>
      <c r="B10" s="178">
        <v>2</v>
      </c>
      <c r="C10" s="177">
        <v>3</v>
      </c>
      <c r="D10" s="177">
        <v>4</v>
      </c>
      <c r="E10" s="348">
        <v>5</v>
      </c>
      <c r="F10" s="178">
        <v>6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s="175" customFormat="1" ht="27.75">
      <c r="A11" s="180" t="s">
        <v>227</v>
      </c>
      <c r="B11" s="215" t="s">
        <v>885</v>
      </c>
      <c r="C11" s="181"/>
      <c r="D11" s="355">
        <f>E11+F11-F137</f>
        <v>1991623.7</v>
      </c>
      <c r="E11" s="355">
        <f>E14+E61+E95</f>
        <v>1479623.7</v>
      </c>
      <c r="F11" s="355">
        <f>F61+F137</f>
        <v>766196.8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s="187" customFormat="1" ht="12.75">
      <c r="A12" s="182"/>
      <c r="B12" s="216" t="s">
        <v>494</v>
      </c>
      <c r="C12" s="181"/>
      <c r="D12" s="337"/>
      <c r="E12" s="337"/>
      <c r="F12" s="181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s="175" customFormat="1" ht="20.25" customHeight="1">
      <c r="A13" s="183" t="s">
        <v>228</v>
      </c>
      <c r="B13" s="217" t="s">
        <v>495</v>
      </c>
      <c r="C13" s="186"/>
      <c r="D13" s="338"/>
      <c r="E13" s="338"/>
      <c r="F13" s="186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s="175" customFormat="1" ht="25.5">
      <c r="A14" s="182"/>
      <c r="B14" s="218" t="s">
        <v>543</v>
      </c>
      <c r="C14" s="191"/>
      <c r="D14" s="339">
        <f>D16+D21+D24+D44</f>
        <v>452033</v>
      </c>
      <c r="E14" s="339">
        <f>E16+E21+E24+E44</f>
        <v>452033</v>
      </c>
      <c r="F14" s="191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187" customFormat="1" ht="12.75">
      <c r="A15" s="182"/>
      <c r="B15" s="218" t="s">
        <v>497</v>
      </c>
      <c r="C15" s="211"/>
      <c r="D15" s="339"/>
      <c r="E15" s="339"/>
      <c r="F15" s="191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26" s="175" customFormat="1" ht="25.5">
      <c r="A16" s="183" t="s">
        <v>26</v>
      </c>
      <c r="B16" s="184" t="s">
        <v>496</v>
      </c>
      <c r="C16" s="185"/>
      <c r="D16" s="340">
        <f>D18+D19+D20</f>
        <v>135356.6</v>
      </c>
      <c r="E16" s="340">
        <f>E18+E19+E20</f>
        <v>135356.6</v>
      </c>
      <c r="F16" s="186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6" ht="12.75">
      <c r="A17" s="182"/>
      <c r="B17" s="188" t="s">
        <v>497</v>
      </c>
      <c r="C17" s="189"/>
      <c r="D17" s="337"/>
      <c r="E17" s="337"/>
      <c r="F17" s="191"/>
    </row>
    <row r="18" spans="1:6" ht="38.25">
      <c r="A18" s="192" t="s">
        <v>544</v>
      </c>
      <c r="B18" s="193" t="s">
        <v>498</v>
      </c>
      <c r="C18" s="177"/>
      <c r="D18" s="336">
        <v>8100</v>
      </c>
      <c r="E18" s="336">
        <v>8100</v>
      </c>
      <c r="F18" s="177"/>
    </row>
    <row r="19" spans="1:6" ht="33" customHeight="1">
      <c r="A19" s="179" t="s">
        <v>545</v>
      </c>
      <c r="B19" s="193" t="s">
        <v>499</v>
      </c>
      <c r="C19" s="177"/>
      <c r="D19" s="336">
        <v>26300</v>
      </c>
      <c r="E19" s="336">
        <v>26300</v>
      </c>
      <c r="F19" s="177"/>
    </row>
    <row r="20" spans="1:26" s="187" customFormat="1" ht="28.5" customHeight="1">
      <c r="A20" s="192" t="s">
        <v>884</v>
      </c>
      <c r="B20" s="384" t="s">
        <v>883</v>
      </c>
      <c r="C20" s="177"/>
      <c r="D20" s="336">
        <v>100956.6</v>
      </c>
      <c r="E20" s="336">
        <v>100956.6</v>
      </c>
      <c r="F20" s="177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s="175" customFormat="1" ht="19.5" customHeight="1">
      <c r="A21" s="183" t="s">
        <v>27</v>
      </c>
      <c r="B21" s="184" t="s">
        <v>500</v>
      </c>
      <c r="C21" s="185"/>
      <c r="D21" s="340">
        <v>293676.4</v>
      </c>
      <c r="E21" s="340">
        <v>293676.4</v>
      </c>
      <c r="F21" s="186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6" ht="12.75">
      <c r="A22" s="182"/>
      <c r="B22" s="188" t="s">
        <v>497</v>
      </c>
      <c r="C22" s="189"/>
      <c r="D22" s="337"/>
      <c r="E22" s="337"/>
      <c r="F22" s="191"/>
    </row>
    <row r="23" spans="1:26" s="187" customFormat="1" ht="25.5">
      <c r="A23" s="192" t="s">
        <v>546</v>
      </c>
      <c r="B23" s="193" t="s">
        <v>501</v>
      </c>
      <c r="C23" s="177"/>
      <c r="D23" s="341">
        <v>270000</v>
      </c>
      <c r="E23" s="341">
        <v>293676.4</v>
      </c>
      <c r="F23" s="177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 s="175" customFormat="1" ht="50.25" customHeight="1">
      <c r="A24" s="183" t="s">
        <v>30</v>
      </c>
      <c r="B24" s="184" t="s">
        <v>502</v>
      </c>
      <c r="C24" s="185"/>
      <c r="D24" s="340">
        <f>D27</f>
        <v>10000</v>
      </c>
      <c r="E24" s="340">
        <f>E27</f>
        <v>10000</v>
      </c>
      <c r="F24" s="186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6" ht="12.75" hidden="1">
      <c r="A25" s="182"/>
      <c r="B25" s="188" t="s">
        <v>497</v>
      </c>
      <c r="C25" s="211"/>
      <c r="D25" s="337"/>
      <c r="E25" s="337"/>
      <c r="F25" s="191"/>
    </row>
    <row r="26" spans="1:26" s="175" customFormat="1" ht="12.75">
      <c r="A26" s="194" t="s">
        <v>547</v>
      </c>
      <c r="B26" s="195" t="s">
        <v>503</v>
      </c>
      <c r="C26" s="196"/>
      <c r="D26" s="342"/>
      <c r="E26" s="342"/>
      <c r="F26" s="197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s="175" customFormat="1" ht="28.5" customHeight="1">
      <c r="A27" s="219"/>
      <c r="B27" s="220" t="s">
        <v>819</v>
      </c>
      <c r="C27" s="189"/>
      <c r="D27" s="343">
        <f>D29+D33+D34+D35+D36+D37+D40+D41+D42+D43</f>
        <v>10000</v>
      </c>
      <c r="E27" s="343">
        <f>E29+E33+E34+E35+E36+E37+E40+E41+E42+E43</f>
        <v>10000</v>
      </c>
      <c r="F27" s="19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s="175" customFormat="1" ht="12.75" hidden="1">
      <c r="A28" s="198"/>
      <c r="B28" s="199" t="s">
        <v>497</v>
      </c>
      <c r="C28" s="211"/>
      <c r="D28" s="344"/>
      <c r="E28" s="344"/>
      <c r="F28" s="20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s="175" customFormat="1" ht="63.75">
      <c r="A29" s="194" t="s">
        <v>548</v>
      </c>
      <c r="B29" s="221" t="s">
        <v>549</v>
      </c>
      <c r="C29" s="197"/>
      <c r="D29" s="342">
        <f>D31+D32</f>
        <v>390</v>
      </c>
      <c r="E29" s="342">
        <f>E31+E32</f>
        <v>390</v>
      </c>
      <c r="F29" s="197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s="175" customFormat="1" ht="15">
      <c r="A30" s="211"/>
      <c r="B30" s="203" t="s">
        <v>822</v>
      </c>
      <c r="C30" s="211"/>
      <c r="D30" s="344"/>
      <c r="E30" s="344"/>
      <c r="F30" s="200"/>
      <c r="G30" s="287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s="175" customFormat="1" ht="25.5">
      <c r="A31" s="192" t="s">
        <v>550</v>
      </c>
      <c r="B31" s="202" t="s">
        <v>504</v>
      </c>
      <c r="C31" s="177"/>
      <c r="D31" s="336">
        <v>200</v>
      </c>
      <c r="E31" s="336">
        <v>200</v>
      </c>
      <c r="F31" s="177"/>
      <c r="G31" s="287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s="175" customFormat="1" ht="25.5">
      <c r="A32" s="192" t="s">
        <v>551</v>
      </c>
      <c r="B32" s="202" t="s">
        <v>505</v>
      </c>
      <c r="C32" s="177"/>
      <c r="D32" s="336">
        <v>190</v>
      </c>
      <c r="E32" s="336">
        <v>190</v>
      </c>
      <c r="F32" s="177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s="175" customFormat="1" ht="140.25">
      <c r="A33" s="192" t="s">
        <v>552</v>
      </c>
      <c r="B33" s="201" t="s">
        <v>506</v>
      </c>
      <c r="C33" s="177"/>
      <c r="D33" s="336">
        <v>500</v>
      </c>
      <c r="E33" s="336">
        <v>500</v>
      </c>
      <c r="F33" s="177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s="175" customFormat="1" ht="63.75">
      <c r="A34" s="179" t="s">
        <v>553</v>
      </c>
      <c r="B34" s="201" t="s">
        <v>507</v>
      </c>
      <c r="C34" s="177"/>
      <c r="D34" s="336">
        <v>10</v>
      </c>
      <c r="E34" s="336">
        <v>10</v>
      </c>
      <c r="F34" s="177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s="175" customFormat="1" ht="89.25">
      <c r="A35" s="192" t="s">
        <v>554</v>
      </c>
      <c r="B35" s="201" t="s">
        <v>133</v>
      </c>
      <c r="C35" s="177"/>
      <c r="D35" s="336">
        <v>6000</v>
      </c>
      <c r="E35" s="336">
        <v>6000</v>
      </c>
      <c r="F35" s="177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s="175" customFormat="1" ht="38.25">
      <c r="A36" s="192" t="s">
        <v>555</v>
      </c>
      <c r="B36" s="201" t="s">
        <v>508</v>
      </c>
      <c r="C36" s="177"/>
      <c r="D36" s="336"/>
      <c r="E36" s="336"/>
      <c r="F36" s="177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s="175" customFormat="1" ht="89.25">
      <c r="A37" s="192" t="s">
        <v>556</v>
      </c>
      <c r="B37" s="201" t="s">
        <v>134</v>
      </c>
      <c r="C37" s="177"/>
      <c r="D37" s="336">
        <v>1000</v>
      </c>
      <c r="E37" s="336">
        <v>1000</v>
      </c>
      <c r="F37" s="177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s="175" customFormat="1" ht="102">
      <c r="A38" s="192" t="s">
        <v>557</v>
      </c>
      <c r="B38" s="201" t="s">
        <v>135</v>
      </c>
      <c r="C38" s="177"/>
      <c r="D38" s="336">
        <v>600</v>
      </c>
      <c r="E38" s="336">
        <v>600</v>
      </c>
      <c r="F38" s="177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s="175" customFormat="1" ht="63.75">
      <c r="A39" s="192" t="s">
        <v>558</v>
      </c>
      <c r="B39" s="201" t="s">
        <v>136</v>
      </c>
      <c r="C39" s="177"/>
      <c r="D39" s="336"/>
      <c r="E39" s="336"/>
      <c r="F39" s="177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s="175" customFormat="1" ht="38.25">
      <c r="A40" s="192" t="s">
        <v>559</v>
      </c>
      <c r="B40" s="201" t="s">
        <v>137</v>
      </c>
      <c r="C40" s="177"/>
      <c r="D40" s="336">
        <v>1800</v>
      </c>
      <c r="E40" s="336">
        <v>1800</v>
      </c>
      <c r="F40" s="177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s="175" customFormat="1" ht="51">
      <c r="A41" s="192" t="s">
        <v>560</v>
      </c>
      <c r="B41" s="201" t="s">
        <v>138</v>
      </c>
      <c r="C41" s="177"/>
      <c r="D41" s="336">
        <v>10</v>
      </c>
      <c r="E41" s="336">
        <v>10</v>
      </c>
      <c r="F41" s="177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s="175" customFormat="1" ht="89.25">
      <c r="A42" s="192" t="s">
        <v>561</v>
      </c>
      <c r="B42" s="201" t="s">
        <v>139</v>
      </c>
      <c r="C42" s="177"/>
      <c r="D42" s="336">
        <v>190</v>
      </c>
      <c r="E42" s="336">
        <v>190</v>
      </c>
      <c r="F42" s="177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s="187" customFormat="1" ht="51">
      <c r="A43" s="192" t="s">
        <v>818</v>
      </c>
      <c r="B43" s="201" t="s">
        <v>140</v>
      </c>
      <c r="C43" s="177"/>
      <c r="D43" s="336">
        <v>100</v>
      </c>
      <c r="E43" s="336">
        <v>100</v>
      </c>
      <c r="F43" s="177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</row>
    <row r="44" spans="1:26" s="175" customFormat="1" ht="51">
      <c r="A44" s="183" t="s">
        <v>562</v>
      </c>
      <c r="B44" s="184" t="s">
        <v>509</v>
      </c>
      <c r="C44" s="185"/>
      <c r="D44" s="340">
        <f>D46</f>
        <v>13000</v>
      </c>
      <c r="E44" s="340">
        <f>E46</f>
        <v>13000</v>
      </c>
      <c r="F44" s="186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6" ht="12.75">
      <c r="A45" s="182"/>
      <c r="B45" s="188" t="s">
        <v>497</v>
      </c>
      <c r="C45" s="189"/>
      <c r="D45" s="337"/>
      <c r="E45" s="337"/>
      <c r="F45" s="191"/>
    </row>
    <row r="46" spans="1:26" s="175" customFormat="1" ht="25.5">
      <c r="A46" s="194" t="s">
        <v>563</v>
      </c>
      <c r="B46" s="195" t="s">
        <v>510</v>
      </c>
      <c r="C46" s="197"/>
      <c r="D46" s="342">
        <f>D49+D50</f>
        <v>13000</v>
      </c>
      <c r="E46" s="342">
        <f>E49+E50</f>
        <v>13000</v>
      </c>
      <c r="F46" s="197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s="175" customFormat="1" ht="12.75">
      <c r="A47" s="219"/>
      <c r="B47" s="220" t="s">
        <v>564</v>
      </c>
      <c r="C47" s="191"/>
      <c r="D47" s="343"/>
      <c r="E47" s="343"/>
      <c r="F47" s="19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s="175" customFormat="1" ht="12.75">
      <c r="A48" s="198"/>
      <c r="B48" s="199" t="s">
        <v>497</v>
      </c>
      <c r="C48" s="211"/>
      <c r="D48" s="344"/>
      <c r="E48" s="344"/>
      <c r="F48" s="20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s="175" customFormat="1" ht="114.75">
      <c r="A49" s="198" t="s">
        <v>565</v>
      </c>
      <c r="B49" s="203" t="s">
        <v>511</v>
      </c>
      <c r="C49" s="200"/>
      <c r="D49" s="344">
        <v>4000</v>
      </c>
      <c r="E49" s="344">
        <v>4000</v>
      </c>
      <c r="F49" s="20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s="187" customFormat="1" ht="37.5" customHeight="1">
      <c r="A50" s="179" t="s">
        <v>566</v>
      </c>
      <c r="B50" s="201" t="s">
        <v>512</v>
      </c>
      <c r="C50" s="177"/>
      <c r="D50" s="336">
        <v>9000</v>
      </c>
      <c r="E50" s="336">
        <v>9000</v>
      </c>
      <c r="F50" s="177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</row>
    <row r="51" spans="1:26" s="175" customFormat="1" ht="18" customHeight="1">
      <c r="A51" s="183" t="s">
        <v>567</v>
      </c>
      <c r="B51" s="184" t="s">
        <v>513</v>
      </c>
      <c r="C51" s="186"/>
      <c r="D51" s="340"/>
      <c r="E51" s="340"/>
      <c r="F51" s="186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s="175" customFormat="1" ht="24.75" customHeight="1" hidden="1">
      <c r="A52" s="219"/>
      <c r="B52" s="220" t="s">
        <v>311</v>
      </c>
      <c r="C52" s="191"/>
      <c r="D52" s="337"/>
      <c r="E52" s="337"/>
      <c r="F52" s="19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6" ht="26.25" customHeight="1" hidden="1">
      <c r="A53" s="182"/>
      <c r="B53" s="188" t="s">
        <v>497</v>
      </c>
      <c r="C53" s="211"/>
      <c r="D53" s="337"/>
      <c r="E53" s="337"/>
      <c r="F53" s="191"/>
    </row>
    <row r="54" spans="1:26" s="175" customFormat="1" ht="0.75" customHeight="1">
      <c r="A54" s="194" t="s">
        <v>568</v>
      </c>
      <c r="B54" s="195" t="s">
        <v>434</v>
      </c>
      <c r="C54" s="196"/>
      <c r="D54" s="342"/>
      <c r="E54" s="342"/>
      <c r="F54" s="197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s="175" customFormat="1" ht="0.75" customHeight="1" hidden="1">
      <c r="A55" s="198"/>
      <c r="B55" s="199" t="s">
        <v>822</v>
      </c>
      <c r="C55" s="189"/>
      <c r="D55" s="344"/>
      <c r="E55" s="344"/>
      <c r="F55" s="20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s="175" customFormat="1" ht="24.75" customHeight="1" hidden="1">
      <c r="A56" s="179" t="s">
        <v>569</v>
      </c>
      <c r="B56" s="201" t="s">
        <v>514</v>
      </c>
      <c r="C56" s="177"/>
      <c r="D56" s="336"/>
      <c r="E56" s="336"/>
      <c r="F56" s="177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s="175" customFormat="1" ht="21.75" customHeight="1" hidden="1">
      <c r="A57" s="179" t="s">
        <v>570</v>
      </c>
      <c r="B57" s="201" t="s">
        <v>515</v>
      </c>
      <c r="C57" s="177"/>
      <c r="D57" s="336"/>
      <c r="E57" s="336"/>
      <c r="F57" s="177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s="175" customFormat="1" ht="52.5" customHeight="1" hidden="1">
      <c r="A58" s="179" t="s">
        <v>571</v>
      </c>
      <c r="B58" s="201" t="s">
        <v>141</v>
      </c>
      <c r="C58" s="177"/>
      <c r="D58" s="336"/>
      <c r="E58" s="336"/>
      <c r="F58" s="177"/>
      <c r="G58" s="288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s="187" customFormat="1" ht="102" hidden="1">
      <c r="A59" s="179" t="s">
        <v>310</v>
      </c>
      <c r="B59" s="195" t="s">
        <v>660</v>
      </c>
      <c r="C59" s="177"/>
      <c r="D59" s="342"/>
      <c r="E59" s="342"/>
      <c r="F59" s="177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</row>
    <row r="60" spans="1:26" s="175" customFormat="1" ht="28.5" customHeight="1">
      <c r="A60" s="183" t="s">
        <v>229</v>
      </c>
      <c r="B60" s="184" t="s">
        <v>516</v>
      </c>
      <c r="C60" s="186"/>
      <c r="D60" s="340"/>
      <c r="E60" s="340"/>
      <c r="F60" s="186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s="175" customFormat="1" ht="26.25" customHeight="1">
      <c r="A61" s="182"/>
      <c r="B61" s="188" t="s">
        <v>572</v>
      </c>
      <c r="D61" s="337">
        <f>E61+F61</f>
        <v>1428653.4</v>
      </c>
      <c r="E61" s="337">
        <f>E75</f>
        <v>916653.4</v>
      </c>
      <c r="F61" s="347">
        <f>F87</f>
        <v>512000</v>
      </c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s="187" customFormat="1" ht="12.75" hidden="1">
      <c r="A62" s="182"/>
      <c r="B62" s="188" t="s">
        <v>497</v>
      </c>
      <c r="C62" s="211"/>
      <c r="D62" s="337"/>
      <c r="E62" s="337"/>
      <c r="F62" s="191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s="175" customFormat="1" ht="0.75" customHeight="1" hidden="1">
      <c r="A63" s="183" t="s">
        <v>33</v>
      </c>
      <c r="B63" s="184" t="s">
        <v>517</v>
      </c>
      <c r="C63" s="185"/>
      <c r="D63" s="340"/>
      <c r="E63" s="340"/>
      <c r="F63" s="186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6" ht="12.75" hidden="1">
      <c r="A64" s="182"/>
      <c r="B64" s="225" t="s">
        <v>497</v>
      </c>
      <c r="C64" s="189"/>
      <c r="D64" s="337"/>
      <c r="E64" s="337"/>
      <c r="F64" s="191"/>
    </row>
    <row r="65" spans="1:26" s="187" customFormat="1" ht="25.5" customHeight="1" hidden="1">
      <c r="A65" s="192" t="s">
        <v>573</v>
      </c>
      <c r="B65" s="195" t="s">
        <v>810</v>
      </c>
      <c r="C65" s="204"/>
      <c r="D65" s="341"/>
      <c r="E65" s="341"/>
      <c r="F65" s="177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</row>
    <row r="66" spans="1:26" s="187" customFormat="1" ht="12.75" customHeight="1" hidden="1">
      <c r="A66" s="222" t="s">
        <v>34</v>
      </c>
      <c r="B66" s="184" t="s">
        <v>518</v>
      </c>
      <c r="C66" s="223"/>
      <c r="D66" s="345"/>
      <c r="E66" s="345"/>
      <c r="F66" s="197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</row>
    <row r="67" spans="1:6" ht="51" customHeight="1" hidden="1">
      <c r="A67" s="224"/>
      <c r="B67" s="225" t="s">
        <v>497</v>
      </c>
      <c r="C67" s="212"/>
      <c r="D67" s="346"/>
      <c r="E67" s="346"/>
      <c r="F67" s="212"/>
    </row>
    <row r="68" spans="1:26" s="187" customFormat="1" ht="25.5" customHeight="1" hidden="1">
      <c r="A68" s="179" t="s">
        <v>35</v>
      </c>
      <c r="B68" s="195" t="s">
        <v>811</v>
      </c>
      <c r="C68" s="204"/>
      <c r="D68" s="336"/>
      <c r="E68" s="336"/>
      <c r="F68" s="177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</row>
    <row r="69" spans="1:26" s="187" customFormat="1" ht="12.75" customHeight="1" hidden="1">
      <c r="A69" s="222" t="s">
        <v>574</v>
      </c>
      <c r="B69" s="184" t="s">
        <v>519</v>
      </c>
      <c r="C69" s="223"/>
      <c r="D69" s="345"/>
      <c r="E69" s="345"/>
      <c r="F69" s="1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</row>
    <row r="70" spans="1:6" ht="51" customHeight="1" hidden="1">
      <c r="A70" s="224"/>
      <c r="B70" s="225" t="s">
        <v>497</v>
      </c>
      <c r="C70" s="212"/>
      <c r="D70" s="346"/>
      <c r="E70" s="346"/>
      <c r="F70" s="212"/>
    </row>
    <row r="71" spans="1:26" s="187" customFormat="1" ht="38.25" customHeight="1" hidden="1">
      <c r="A71" s="192" t="s">
        <v>575</v>
      </c>
      <c r="B71" s="195" t="s">
        <v>520</v>
      </c>
      <c r="C71" s="204"/>
      <c r="D71" s="336"/>
      <c r="E71" s="336"/>
      <c r="F71" s="177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1:26" s="187" customFormat="1" ht="12.75" customHeight="1" hidden="1">
      <c r="A72" s="222" t="s">
        <v>576</v>
      </c>
      <c r="B72" s="184" t="s">
        <v>521</v>
      </c>
      <c r="C72" s="223"/>
      <c r="D72" s="345"/>
      <c r="E72" s="345"/>
      <c r="F72" s="197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</row>
    <row r="73" spans="1:6" ht="51" customHeight="1" hidden="1">
      <c r="A73" s="224"/>
      <c r="B73" s="225" t="s">
        <v>497</v>
      </c>
      <c r="C73" s="212"/>
      <c r="D73" s="346"/>
      <c r="E73" s="346"/>
      <c r="F73" s="212"/>
    </row>
    <row r="74" spans="1:26" s="187" customFormat="1" ht="41.25" customHeight="1" hidden="1">
      <c r="A74" s="192" t="s">
        <v>577</v>
      </c>
      <c r="B74" s="195" t="s">
        <v>522</v>
      </c>
      <c r="C74" s="204"/>
      <c r="D74" s="336"/>
      <c r="E74" s="336"/>
      <c r="F74" s="177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</row>
    <row r="75" spans="1:26" s="175" customFormat="1" ht="50.25" customHeight="1">
      <c r="A75" s="183" t="s">
        <v>578</v>
      </c>
      <c r="B75" s="184" t="s">
        <v>523</v>
      </c>
      <c r="C75" s="186"/>
      <c r="D75" s="366"/>
      <c r="E75" s="366">
        <f>E78+E81+E83</f>
        <v>916653.4</v>
      </c>
      <c r="F75" s="342">
        <f>F78</f>
        <v>0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s="175" customFormat="1" ht="25.5" hidden="1">
      <c r="A76" s="182"/>
      <c r="B76" s="188" t="s">
        <v>809</v>
      </c>
      <c r="D76" s="337"/>
      <c r="E76" s="337"/>
      <c r="F76" s="191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6" ht="12.75" hidden="1">
      <c r="A77" s="182"/>
      <c r="B77" s="188" t="s">
        <v>822</v>
      </c>
      <c r="C77" s="211"/>
      <c r="D77" s="337"/>
      <c r="E77" s="337"/>
      <c r="F77" s="191"/>
    </row>
    <row r="78" spans="1:6" ht="38.25">
      <c r="A78" s="194" t="s">
        <v>579</v>
      </c>
      <c r="B78" s="195" t="s">
        <v>524</v>
      </c>
      <c r="C78" s="196"/>
      <c r="D78" s="342"/>
      <c r="E78" s="342">
        <v>914256.6</v>
      </c>
      <c r="F78" s="342">
        <v>0</v>
      </c>
    </row>
    <row r="79" spans="1:6" ht="0.75" customHeight="1">
      <c r="A79" s="194" t="s">
        <v>580</v>
      </c>
      <c r="B79" s="195" t="s">
        <v>142</v>
      </c>
      <c r="C79" s="226"/>
      <c r="D79" s="342"/>
      <c r="E79" s="342"/>
      <c r="F79" s="197"/>
    </row>
    <row r="80" spans="1:6" ht="16.5" customHeight="1" hidden="1">
      <c r="A80" s="198"/>
      <c r="B80" s="227" t="s">
        <v>497</v>
      </c>
      <c r="C80" s="228"/>
      <c r="D80" s="344"/>
      <c r="E80" s="344"/>
      <c r="F80" s="200"/>
    </row>
    <row r="81" spans="1:6" ht="24" customHeight="1" hidden="1">
      <c r="A81" s="192" t="s">
        <v>581</v>
      </c>
      <c r="B81" s="202" t="s">
        <v>525</v>
      </c>
      <c r="C81" s="177"/>
      <c r="D81" s="336"/>
      <c r="E81" s="336">
        <v>0</v>
      </c>
      <c r="F81" s="177"/>
    </row>
    <row r="82" spans="1:6" ht="50.25" customHeight="1" hidden="1">
      <c r="A82" s="192" t="s">
        <v>582</v>
      </c>
      <c r="B82" s="202" t="s">
        <v>812</v>
      </c>
      <c r="C82" s="177"/>
      <c r="D82" s="336"/>
      <c r="E82" s="336"/>
      <c r="F82" s="177"/>
    </row>
    <row r="83" spans="1:6" ht="44.25" customHeight="1">
      <c r="A83" s="192" t="s">
        <v>583</v>
      </c>
      <c r="B83" s="195" t="s">
        <v>143</v>
      </c>
      <c r="C83" s="204"/>
      <c r="D83" s="336">
        <v>2396.8</v>
      </c>
      <c r="E83" s="336">
        <v>2396.8</v>
      </c>
      <c r="F83" s="177">
        <v>0</v>
      </c>
    </row>
    <row r="84" spans="1:26" s="175" customFormat="1" ht="51" customHeight="1" hidden="1">
      <c r="A84" s="194" t="s">
        <v>584</v>
      </c>
      <c r="B84" s="195" t="s">
        <v>423</v>
      </c>
      <c r="C84" s="226"/>
      <c r="D84" s="342"/>
      <c r="E84" s="342"/>
      <c r="F84" s="197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6" ht="1.5" customHeight="1" hidden="1">
      <c r="A85" s="182"/>
      <c r="B85" s="188" t="s">
        <v>822</v>
      </c>
      <c r="C85" s="211"/>
      <c r="D85" s="337"/>
      <c r="E85" s="337"/>
      <c r="F85" s="191"/>
    </row>
    <row r="86" spans="1:26" s="187" customFormat="1" ht="63.75" customHeight="1" hidden="1">
      <c r="A86" s="192" t="s">
        <v>585</v>
      </c>
      <c r="B86" s="202" t="s">
        <v>51</v>
      </c>
      <c r="C86" s="204"/>
      <c r="D86" s="336"/>
      <c r="E86" s="336"/>
      <c r="F86" s="177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s="175" customFormat="1" ht="66.75" customHeight="1">
      <c r="A87" s="183" t="s">
        <v>586</v>
      </c>
      <c r="B87" s="184" t="s">
        <v>526</v>
      </c>
      <c r="C87" s="185"/>
      <c r="D87" s="349">
        <f>D90+D91</f>
        <v>512000</v>
      </c>
      <c r="E87" s="336"/>
      <c r="F87" s="349">
        <f>F90+F91</f>
        <v>512000</v>
      </c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s="175" customFormat="1" ht="28.5" customHeight="1" hidden="1">
      <c r="A88" s="182"/>
      <c r="B88" s="188" t="s">
        <v>813</v>
      </c>
      <c r="C88" s="189"/>
      <c r="D88" s="347"/>
      <c r="E88" s="343"/>
      <c r="F88" s="347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6" ht="21.75" customHeight="1" hidden="1">
      <c r="A89" s="182"/>
      <c r="B89" s="225" t="s">
        <v>497</v>
      </c>
      <c r="C89" s="189"/>
      <c r="D89" s="191"/>
      <c r="E89" s="347"/>
      <c r="F89" s="191"/>
    </row>
    <row r="90" spans="1:6" ht="67.5" customHeight="1">
      <c r="A90" s="192" t="s">
        <v>587</v>
      </c>
      <c r="B90" s="195" t="s">
        <v>527</v>
      </c>
      <c r="C90" s="204"/>
      <c r="D90" s="349">
        <v>500000</v>
      </c>
      <c r="E90" s="336"/>
      <c r="F90" s="349">
        <v>500000</v>
      </c>
    </row>
    <row r="91" spans="1:26" s="175" customFormat="1" ht="73.5" customHeight="1">
      <c r="A91" s="194" t="s">
        <v>588</v>
      </c>
      <c r="B91" s="195" t="s">
        <v>882</v>
      </c>
      <c r="C91" s="226"/>
      <c r="D91" s="342">
        <v>12000</v>
      </c>
      <c r="E91" s="342"/>
      <c r="F91" s="342">
        <v>12000</v>
      </c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6" ht="19.5" customHeight="1" hidden="1">
      <c r="A92" s="182"/>
      <c r="B92" s="188" t="s">
        <v>822</v>
      </c>
      <c r="C92" s="211"/>
      <c r="D92" s="337"/>
      <c r="E92" s="337"/>
      <c r="F92" s="191"/>
    </row>
    <row r="93" spans="1:26" s="187" customFormat="1" ht="16.5" customHeight="1" hidden="1">
      <c r="A93" s="192" t="s">
        <v>589</v>
      </c>
      <c r="B93" s="202" t="s">
        <v>51</v>
      </c>
      <c r="C93" s="204"/>
      <c r="D93" s="336"/>
      <c r="E93" s="336"/>
      <c r="F93" s="177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</row>
    <row r="94" spans="1:26" s="175" customFormat="1" ht="18.75" customHeight="1">
      <c r="A94" s="183" t="s">
        <v>230</v>
      </c>
      <c r="B94" s="184" t="s">
        <v>528</v>
      </c>
      <c r="C94" s="186"/>
      <c r="D94" s="340"/>
      <c r="E94" s="340"/>
      <c r="F94" s="186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s="175" customFormat="1" ht="38.25">
      <c r="A95" s="182"/>
      <c r="B95" s="188" t="s">
        <v>590</v>
      </c>
      <c r="D95" s="355">
        <f>D104+D110+D122+D115+D137</f>
        <v>365134.1</v>
      </c>
      <c r="E95" s="355">
        <f>E104+E110+E122+E115+E137</f>
        <v>110937.29999999999</v>
      </c>
      <c r="F95" s="356">
        <f>F137</f>
        <v>254196.8</v>
      </c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s="187" customFormat="1" ht="12.75" customHeight="1" hidden="1">
      <c r="A96" s="182"/>
      <c r="B96" s="188" t="s">
        <v>497</v>
      </c>
      <c r="C96" s="211"/>
      <c r="D96" s="337"/>
      <c r="E96" s="337"/>
      <c r="F96" s="191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</row>
    <row r="97" spans="1:26" s="175" customFormat="1" ht="12.75" customHeight="1" hidden="1">
      <c r="A97" s="183" t="s">
        <v>39</v>
      </c>
      <c r="B97" s="184" t="s">
        <v>529</v>
      </c>
      <c r="C97" s="185"/>
      <c r="D97" s="345"/>
      <c r="E97" s="345"/>
      <c r="F97" s="186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6" ht="38.25" customHeight="1" hidden="1">
      <c r="A98" s="182"/>
      <c r="B98" s="188" t="s">
        <v>497</v>
      </c>
      <c r="C98" s="189"/>
      <c r="D98" s="347"/>
      <c r="E98" s="347"/>
      <c r="F98" s="191"/>
    </row>
    <row r="99" spans="1:26" s="187" customFormat="1" ht="12.75" customHeight="1" hidden="1">
      <c r="A99" s="192" t="s">
        <v>591</v>
      </c>
      <c r="B99" s="193" t="s">
        <v>424</v>
      </c>
      <c r="C99" s="204"/>
      <c r="D99" s="336"/>
      <c r="E99" s="336"/>
      <c r="F99" s="177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</row>
    <row r="100" spans="1:26" s="175" customFormat="1" ht="12.75" customHeight="1" hidden="1">
      <c r="A100" s="183" t="s">
        <v>592</v>
      </c>
      <c r="B100" s="184" t="s">
        <v>530</v>
      </c>
      <c r="C100" s="185"/>
      <c r="D100" s="340"/>
      <c r="E100" s="340"/>
      <c r="F100" s="186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6" ht="38.25" customHeight="1" hidden="1">
      <c r="A101" s="182"/>
      <c r="B101" s="188" t="s">
        <v>497</v>
      </c>
      <c r="C101" s="189"/>
      <c r="D101" s="337"/>
      <c r="E101" s="337"/>
      <c r="F101" s="191"/>
    </row>
    <row r="102" spans="1:26" s="187" customFormat="1" ht="3" customHeight="1" hidden="1">
      <c r="A102" s="192" t="s">
        <v>593</v>
      </c>
      <c r="B102" s="195" t="s">
        <v>54</v>
      </c>
      <c r="C102" s="204"/>
      <c r="D102" s="336"/>
      <c r="E102" s="336"/>
      <c r="F102" s="177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</row>
    <row r="103" spans="1:26" s="175" customFormat="1" ht="25.5">
      <c r="A103" s="183" t="s">
        <v>594</v>
      </c>
      <c r="B103" s="184" t="s">
        <v>531</v>
      </c>
      <c r="C103" s="185"/>
      <c r="D103" s="340"/>
      <c r="E103" s="340"/>
      <c r="F103" s="186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s="175" customFormat="1" ht="25.5">
      <c r="A104" s="182"/>
      <c r="B104" s="188" t="s">
        <v>595</v>
      </c>
      <c r="C104" s="189"/>
      <c r="D104" s="337">
        <f>D106+D107+D108+D109</f>
        <v>23400</v>
      </c>
      <c r="E104" s="337">
        <f>E106+E107+E108+E109</f>
        <v>23400</v>
      </c>
      <c r="F104" s="191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6" ht="12.75">
      <c r="A105" s="182"/>
      <c r="B105" s="188" t="s">
        <v>497</v>
      </c>
      <c r="C105" s="189"/>
      <c r="D105" s="337"/>
      <c r="E105" s="337"/>
      <c r="F105" s="191"/>
    </row>
    <row r="106" spans="1:6" ht="38.25">
      <c r="A106" s="192" t="s">
        <v>596</v>
      </c>
      <c r="B106" s="195" t="s">
        <v>814</v>
      </c>
      <c r="C106" s="204"/>
      <c r="D106" s="336">
        <v>12340</v>
      </c>
      <c r="E106" s="336">
        <v>12340</v>
      </c>
      <c r="F106" s="177"/>
    </row>
    <row r="107" spans="1:6" ht="51">
      <c r="A107" s="192" t="s">
        <v>597</v>
      </c>
      <c r="B107" s="195" t="s">
        <v>815</v>
      </c>
      <c r="C107" s="204"/>
      <c r="D107" s="336">
        <v>5000</v>
      </c>
      <c r="E107" s="336">
        <v>5000</v>
      </c>
      <c r="F107" s="177"/>
    </row>
    <row r="108" spans="1:6" ht="76.5">
      <c r="A108" s="192" t="s">
        <v>598</v>
      </c>
      <c r="B108" s="195" t="s">
        <v>532</v>
      </c>
      <c r="C108" s="204"/>
      <c r="D108" s="336">
        <v>3100</v>
      </c>
      <c r="E108" s="336">
        <v>3100</v>
      </c>
      <c r="F108" s="177"/>
    </row>
    <row r="109" spans="1:26" s="187" customFormat="1" ht="25.5">
      <c r="A109" s="179" t="s">
        <v>426</v>
      </c>
      <c r="B109" s="195" t="s">
        <v>533</v>
      </c>
      <c r="C109" s="204"/>
      <c r="D109" s="336">
        <v>2960</v>
      </c>
      <c r="E109" s="336">
        <v>2960</v>
      </c>
      <c r="F109" s="177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</row>
    <row r="110" spans="1:26" s="175" customFormat="1" ht="38.25">
      <c r="A110" s="183" t="s">
        <v>427</v>
      </c>
      <c r="B110" s="184" t="s">
        <v>534</v>
      </c>
      <c r="C110" s="185"/>
      <c r="D110" s="340">
        <f>D114</f>
        <v>2227.2</v>
      </c>
      <c r="E110" s="340">
        <f>E114</f>
        <v>2227.2</v>
      </c>
      <c r="F110" s="186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s="175" customFormat="1" ht="0.75" customHeight="1">
      <c r="A111" s="182"/>
      <c r="B111" s="188" t="s">
        <v>145</v>
      </c>
      <c r="C111" s="189"/>
      <c r="D111" s="337"/>
      <c r="E111" s="337"/>
      <c r="F111" s="191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6" ht="14.25" customHeight="1" hidden="1">
      <c r="A112" s="182"/>
      <c r="B112" s="188" t="s">
        <v>497</v>
      </c>
      <c r="C112" s="189"/>
      <c r="D112" s="337"/>
      <c r="E112" s="337"/>
      <c r="F112" s="191"/>
    </row>
    <row r="113" spans="1:26" s="187" customFormat="1" ht="127.5" hidden="1">
      <c r="A113" s="192" t="s">
        <v>428</v>
      </c>
      <c r="B113" s="195" t="s">
        <v>816</v>
      </c>
      <c r="C113" s="204"/>
      <c r="D113" s="336"/>
      <c r="E113" s="336"/>
      <c r="F113" s="177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 s="187" customFormat="1" ht="76.5">
      <c r="A114" s="192" t="s">
        <v>144</v>
      </c>
      <c r="B114" s="195" t="s">
        <v>817</v>
      </c>
      <c r="C114" s="177"/>
      <c r="D114" s="336">
        <v>2227.2</v>
      </c>
      <c r="E114" s="336">
        <v>2227.2</v>
      </c>
      <c r="F114" s="177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</row>
    <row r="115" spans="1:26" s="175" customFormat="1" ht="12.75">
      <c r="A115" s="183" t="s">
        <v>599</v>
      </c>
      <c r="B115" s="184" t="s">
        <v>535</v>
      </c>
      <c r="C115" s="185"/>
      <c r="D115" s="340">
        <f>D118+D119+D120+D121</f>
        <v>39500</v>
      </c>
      <c r="E115" s="340">
        <f>E118+E119+E120+E121</f>
        <v>39500</v>
      </c>
      <c r="F115" s="186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s="175" customFormat="1" ht="12.75">
      <c r="A116" s="182"/>
      <c r="B116" s="188" t="s">
        <v>146</v>
      </c>
      <c r="C116" s="189"/>
      <c r="D116" s="337"/>
      <c r="E116" s="337"/>
      <c r="F116" s="191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s="187" customFormat="1" ht="12.75">
      <c r="A117" s="182"/>
      <c r="B117" s="188" t="s">
        <v>497</v>
      </c>
      <c r="C117" s="189"/>
      <c r="D117" s="337"/>
      <c r="E117" s="337"/>
      <c r="F117" s="191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</row>
    <row r="118" spans="1:6" ht="15.75" customHeight="1">
      <c r="A118" s="192" t="s">
        <v>600</v>
      </c>
      <c r="B118" s="195" t="s">
        <v>536</v>
      </c>
      <c r="C118" s="205"/>
      <c r="D118" s="336">
        <v>0</v>
      </c>
      <c r="E118" s="336">
        <v>0</v>
      </c>
      <c r="F118" s="177"/>
    </row>
    <row r="119" spans="1:6" ht="40.5" customHeight="1">
      <c r="A119" s="192" t="s">
        <v>601</v>
      </c>
      <c r="B119" s="195" t="s">
        <v>537</v>
      </c>
      <c r="C119" s="177"/>
      <c r="D119" s="336">
        <v>2000</v>
      </c>
      <c r="E119" s="336">
        <v>2000</v>
      </c>
      <c r="F119" s="177"/>
    </row>
    <row r="120" spans="1:6" ht="64.5" customHeight="1">
      <c r="A120" s="192"/>
      <c r="B120" s="195" t="s">
        <v>870</v>
      </c>
      <c r="C120" s="177"/>
      <c r="D120" s="336">
        <v>30000</v>
      </c>
      <c r="E120" s="336">
        <v>30000</v>
      </c>
      <c r="F120" s="177"/>
    </row>
    <row r="121" spans="1:26" s="187" customFormat="1" ht="114.75">
      <c r="A121" s="192" t="s">
        <v>602</v>
      </c>
      <c r="B121" s="195" t="s">
        <v>871</v>
      </c>
      <c r="C121" s="177"/>
      <c r="D121" s="336">
        <v>7500</v>
      </c>
      <c r="E121" s="336">
        <v>7500</v>
      </c>
      <c r="F121" s="177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 s="175" customFormat="1" ht="25.5">
      <c r="A122" s="183" t="s">
        <v>603</v>
      </c>
      <c r="B122" s="184" t="s">
        <v>538</v>
      </c>
      <c r="C122" s="185"/>
      <c r="D122" s="340">
        <f>D125+D126</f>
        <v>0</v>
      </c>
      <c r="E122" s="340">
        <f>E125+E126</f>
        <v>0</v>
      </c>
      <c r="F122" s="186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s="175" customFormat="1" ht="12.75">
      <c r="A123" s="182"/>
      <c r="B123" s="188" t="s">
        <v>604</v>
      </c>
      <c r="C123" s="189"/>
      <c r="D123" s="337"/>
      <c r="E123" s="337"/>
      <c r="F123" s="191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6" ht="12.75">
      <c r="A124" s="182"/>
      <c r="B124" s="188" t="s">
        <v>497</v>
      </c>
      <c r="C124" s="189"/>
      <c r="D124" s="337"/>
      <c r="E124" s="337"/>
      <c r="F124" s="191"/>
    </row>
    <row r="125" spans="1:26" s="187" customFormat="1" ht="72.75" customHeight="1">
      <c r="A125" s="192" t="s">
        <v>605</v>
      </c>
      <c r="B125" s="195" t="s">
        <v>243</v>
      </c>
      <c r="C125" s="204"/>
      <c r="D125" s="336">
        <v>0</v>
      </c>
      <c r="E125" s="336">
        <v>0</v>
      </c>
      <c r="F125" s="177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</row>
    <row r="126" spans="1:26" s="187" customFormat="1" ht="84.75" customHeight="1" hidden="1">
      <c r="A126" s="192" t="s">
        <v>606</v>
      </c>
      <c r="B126" s="195" t="s">
        <v>147</v>
      </c>
      <c r="C126" s="204"/>
      <c r="D126" s="336"/>
      <c r="E126" s="336"/>
      <c r="F126" s="177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</row>
    <row r="127" spans="1:26" s="175" customFormat="1" ht="26.25" customHeight="1" hidden="1">
      <c r="A127" s="183" t="s">
        <v>607</v>
      </c>
      <c r="B127" s="184" t="s">
        <v>148</v>
      </c>
      <c r="C127" s="185"/>
      <c r="D127" s="342"/>
      <c r="E127" s="342"/>
      <c r="F127" s="186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s="175" customFormat="1" ht="0.75" customHeight="1" hidden="1">
      <c r="A128" s="182"/>
      <c r="B128" s="188" t="s">
        <v>608</v>
      </c>
      <c r="C128" s="189"/>
      <c r="D128" s="343"/>
      <c r="E128" s="343"/>
      <c r="F128" s="191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s="187" customFormat="1" ht="48.75" customHeight="1" hidden="1">
      <c r="A129" s="229"/>
      <c r="B129" s="188" t="s">
        <v>497</v>
      </c>
      <c r="C129" s="211"/>
      <c r="D129" s="343"/>
      <c r="E129" s="343"/>
      <c r="F129" s="191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</row>
    <row r="130" spans="1:26" s="187" customFormat="1" ht="36.75" customHeight="1" hidden="1">
      <c r="A130" s="182" t="s">
        <v>609</v>
      </c>
      <c r="B130" s="193" t="s">
        <v>52</v>
      </c>
      <c r="C130" s="204"/>
      <c r="D130" s="342"/>
      <c r="E130" s="342"/>
      <c r="F130" s="177" t="s">
        <v>236</v>
      </c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</row>
    <row r="131" spans="1:26" s="187" customFormat="1" ht="51.75" customHeight="1">
      <c r="A131" s="192" t="s">
        <v>609</v>
      </c>
      <c r="B131" s="193" t="s">
        <v>53</v>
      </c>
      <c r="C131" s="228"/>
      <c r="D131" s="342"/>
      <c r="E131" s="342"/>
      <c r="F131" s="177" t="s">
        <v>236</v>
      </c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</row>
    <row r="132" spans="1:26" s="175" customFormat="1" ht="28.5" customHeight="1">
      <c r="A132" s="183" t="s">
        <v>610</v>
      </c>
      <c r="B132" s="184" t="s">
        <v>458</v>
      </c>
      <c r="C132" s="185">
        <v>7442</v>
      </c>
      <c r="D132" s="345" t="s">
        <v>236</v>
      </c>
      <c r="E132" s="345" t="s">
        <v>236</v>
      </c>
      <c r="F132" s="186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s="175" customFormat="1" ht="15.75" customHeight="1">
      <c r="A133" s="182"/>
      <c r="B133" s="188" t="s">
        <v>149</v>
      </c>
      <c r="C133" s="189"/>
      <c r="D133" s="347"/>
      <c r="E133" s="347"/>
      <c r="F133" s="191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6" ht="22.5" customHeight="1">
      <c r="A134" s="182"/>
      <c r="B134" s="188" t="s">
        <v>497</v>
      </c>
      <c r="C134" s="189"/>
      <c r="D134" s="347"/>
      <c r="E134" s="347"/>
      <c r="F134" s="191"/>
    </row>
    <row r="135" spans="1:26" s="187" customFormat="1" ht="38.25" customHeight="1">
      <c r="A135" s="192" t="s">
        <v>611</v>
      </c>
      <c r="B135" s="193" t="s">
        <v>539</v>
      </c>
      <c r="C135" s="204"/>
      <c r="D135" s="336" t="s">
        <v>236</v>
      </c>
      <c r="E135" s="336" t="s">
        <v>236</v>
      </c>
      <c r="F135" s="207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</row>
    <row r="136" spans="1:26" s="187" customFormat="1" ht="50.25" customHeight="1">
      <c r="A136" s="192" t="s">
        <v>612</v>
      </c>
      <c r="B136" s="195" t="s">
        <v>540</v>
      </c>
      <c r="C136" s="204"/>
      <c r="D136" s="336" t="s">
        <v>236</v>
      </c>
      <c r="E136" s="336" t="s">
        <v>236</v>
      </c>
      <c r="F136" s="20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</row>
    <row r="137" spans="1:26" s="175" customFormat="1" ht="22.5" customHeight="1">
      <c r="A137" s="194" t="s">
        <v>150</v>
      </c>
      <c r="B137" s="184" t="s">
        <v>242</v>
      </c>
      <c r="C137" s="186">
        <v>7451</v>
      </c>
      <c r="D137" s="340">
        <f>E137+F137</f>
        <v>300006.89999999997</v>
      </c>
      <c r="E137" s="340">
        <v>45810.1</v>
      </c>
      <c r="F137" s="345">
        <f>F141</f>
        <v>254196.8</v>
      </c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s="175" customFormat="1" ht="17.25" customHeight="1">
      <c r="A138" s="219"/>
      <c r="B138" s="188" t="s">
        <v>459</v>
      </c>
      <c r="C138" s="230"/>
      <c r="D138" s="337"/>
      <c r="E138" s="337"/>
      <c r="F138" s="191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6" ht="22.5" customHeight="1">
      <c r="A139" s="198"/>
      <c r="B139" s="188" t="s">
        <v>497</v>
      </c>
      <c r="C139" s="212"/>
      <c r="D139" s="337"/>
      <c r="E139" s="337"/>
      <c r="F139" s="191"/>
    </row>
    <row r="140" spans="1:6" ht="15.75" customHeight="1">
      <c r="A140" s="192" t="s">
        <v>151</v>
      </c>
      <c r="B140" s="195" t="s">
        <v>541</v>
      </c>
      <c r="C140" s="204"/>
      <c r="D140" s="336"/>
      <c r="E140" s="336" t="s">
        <v>236</v>
      </c>
      <c r="F140" s="207"/>
    </row>
    <row r="141" spans="1:6" ht="42.75" customHeight="1">
      <c r="A141" s="192" t="s">
        <v>152</v>
      </c>
      <c r="B141" s="195" t="s">
        <v>542</v>
      </c>
      <c r="C141" s="204"/>
      <c r="D141" s="336">
        <f>F141</f>
        <v>254196.8</v>
      </c>
      <c r="E141" s="336" t="s">
        <v>236</v>
      </c>
      <c r="F141" s="336">
        <v>254196.8</v>
      </c>
    </row>
    <row r="142" spans="1:6" ht="57" customHeight="1">
      <c r="A142" s="192" t="s">
        <v>153</v>
      </c>
      <c r="B142" s="193" t="s">
        <v>425</v>
      </c>
      <c r="C142" s="204"/>
      <c r="D142" s="336"/>
      <c r="E142" s="336">
        <v>45810.1</v>
      </c>
      <c r="F142" s="177"/>
    </row>
    <row r="143" spans="1:6" ht="12.75">
      <c r="A143" s="196"/>
      <c r="B143" s="360"/>
      <c r="C143" s="361"/>
      <c r="D143" s="361"/>
      <c r="E143" s="361"/>
      <c r="F143" s="361"/>
    </row>
    <row r="144" spans="1:6" ht="12.75">
      <c r="A144" s="196"/>
      <c r="B144" s="360"/>
      <c r="C144" s="361"/>
      <c r="D144" s="361"/>
      <c r="E144" s="361"/>
      <c r="F144" s="361"/>
    </row>
    <row r="145" spans="1:6" ht="12.75">
      <c r="A145" s="196"/>
      <c r="B145" s="360"/>
      <c r="C145" s="361"/>
      <c r="D145" s="361"/>
      <c r="E145" s="361"/>
      <c r="F145" s="361"/>
    </row>
    <row r="146" spans="3:6" ht="12.75">
      <c r="C146" s="176"/>
      <c r="D146" s="176"/>
      <c r="E146" s="176"/>
      <c r="F146" s="176"/>
    </row>
    <row r="147" spans="3:6" ht="12.75">
      <c r="C147" s="176"/>
      <c r="D147" s="176"/>
      <c r="E147" s="176"/>
      <c r="F147" s="176"/>
    </row>
    <row r="148" spans="3:6" ht="12.75">
      <c r="C148" s="176"/>
      <c r="D148" s="176"/>
      <c r="E148" s="176"/>
      <c r="F148" s="176"/>
    </row>
    <row r="149" spans="3:6" ht="12.75">
      <c r="C149" s="176"/>
      <c r="D149" s="176"/>
      <c r="E149" s="176"/>
      <c r="F149" s="176"/>
    </row>
    <row r="150" spans="3:6" ht="12.75">
      <c r="C150" s="176"/>
      <c r="D150" s="176"/>
      <c r="E150" s="176"/>
      <c r="F150" s="176"/>
    </row>
    <row r="151" spans="3:6" ht="12.75">
      <c r="C151" s="176"/>
      <c r="D151" s="176"/>
      <c r="E151" s="176"/>
      <c r="F151" s="176"/>
    </row>
    <row r="152" spans="3:6" ht="12.75">
      <c r="C152" s="176"/>
      <c r="D152" s="176"/>
      <c r="E152" s="176"/>
      <c r="F152" s="176"/>
    </row>
    <row r="153" spans="3:6" ht="12.75">
      <c r="C153" s="176"/>
      <c r="D153" s="176"/>
      <c r="E153" s="176"/>
      <c r="F153" s="176"/>
    </row>
    <row r="154" spans="3:6" ht="12.75">
      <c r="C154" s="176"/>
      <c r="D154" s="176"/>
      <c r="E154" s="176"/>
      <c r="F154" s="176"/>
    </row>
    <row r="155" spans="3:6" ht="12.75">
      <c r="C155" s="176"/>
      <c r="D155" s="176"/>
      <c r="E155" s="176"/>
      <c r="F155" s="176"/>
    </row>
    <row r="156" spans="3:6" ht="12.75">
      <c r="C156" s="176"/>
      <c r="D156" s="176"/>
      <c r="E156" s="176"/>
      <c r="F156" s="176"/>
    </row>
    <row r="157" spans="3:6" ht="12.75">
      <c r="C157" s="176"/>
      <c r="D157" s="176"/>
      <c r="E157" s="176"/>
      <c r="F157" s="176"/>
    </row>
    <row r="158" spans="3:6" ht="12.75">
      <c r="C158" s="176"/>
      <c r="D158" s="176"/>
      <c r="E158" s="176"/>
      <c r="F158" s="176"/>
    </row>
    <row r="159" spans="3:6" ht="12.75">
      <c r="C159" s="176"/>
      <c r="D159" s="176"/>
      <c r="E159" s="176"/>
      <c r="F159" s="176"/>
    </row>
    <row r="160" spans="3:6" ht="12.75">
      <c r="C160" s="176"/>
      <c r="D160" s="176"/>
      <c r="E160" s="176"/>
      <c r="F160" s="176"/>
    </row>
    <row r="161" spans="3:6" ht="12.75">
      <c r="C161" s="176"/>
      <c r="D161" s="176"/>
      <c r="E161" s="176"/>
      <c r="F161" s="176"/>
    </row>
    <row r="162" spans="3:6" ht="12.75">
      <c r="C162" s="176"/>
      <c r="D162" s="176"/>
      <c r="E162" s="176"/>
      <c r="F162" s="176"/>
    </row>
    <row r="163" spans="3:6" ht="12.75">
      <c r="C163" s="176"/>
      <c r="D163" s="176"/>
      <c r="E163" s="176"/>
      <c r="F163" s="176"/>
    </row>
    <row r="164" spans="3:6" ht="12.75">
      <c r="C164" s="176"/>
      <c r="D164" s="176"/>
      <c r="E164" s="176"/>
      <c r="F164" s="176"/>
    </row>
    <row r="165" spans="3:6" ht="12.75">
      <c r="C165" s="176"/>
      <c r="D165" s="176"/>
      <c r="E165" s="176"/>
      <c r="F165" s="176"/>
    </row>
    <row r="166" spans="3:6" ht="12.75">
      <c r="C166" s="176"/>
      <c r="D166" s="176"/>
      <c r="E166" s="176"/>
      <c r="F166" s="176"/>
    </row>
    <row r="167" spans="3:6" ht="12.75">
      <c r="C167" s="176"/>
      <c r="D167" s="176"/>
      <c r="E167" s="176"/>
      <c r="F167" s="176"/>
    </row>
    <row r="168" spans="3:6" ht="12.75">
      <c r="C168" s="176"/>
      <c r="D168" s="176"/>
      <c r="E168" s="176"/>
      <c r="F168" s="176"/>
    </row>
    <row r="169" spans="3:6" ht="12.75">
      <c r="C169" s="176"/>
      <c r="D169" s="176"/>
      <c r="E169" s="176"/>
      <c r="F169" s="176"/>
    </row>
    <row r="170" spans="3:6" ht="12.75">
      <c r="C170" s="176"/>
      <c r="D170" s="176"/>
      <c r="E170" s="176"/>
      <c r="F170" s="176"/>
    </row>
    <row r="171" spans="3:6" ht="12.75">
      <c r="C171" s="176"/>
      <c r="D171" s="176"/>
      <c r="E171" s="176"/>
      <c r="F171" s="176"/>
    </row>
    <row r="172" spans="3:6" ht="12.75">
      <c r="C172" s="176"/>
      <c r="D172" s="176"/>
      <c r="E172" s="176"/>
      <c r="F172" s="176"/>
    </row>
    <row r="173" spans="3:6" ht="12.75">
      <c r="C173" s="176"/>
      <c r="D173" s="176"/>
      <c r="E173" s="176"/>
      <c r="F173" s="176"/>
    </row>
    <row r="174" spans="3:6" ht="12.75">
      <c r="C174" s="176"/>
      <c r="D174" s="176"/>
      <c r="E174" s="176"/>
      <c r="F174" s="176"/>
    </row>
    <row r="175" spans="3:6" ht="12.75">
      <c r="C175" s="176"/>
      <c r="D175" s="176"/>
      <c r="E175" s="176"/>
      <c r="F175" s="176"/>
    </row>
    <row r="176" spans="3:6" ht="12.75">
      <c r="C176" s="176"/>
      <c r="D176" s="176"/>
      <c r="E176" s="176"/>
      <c r="F176" s="176"/>
    </row>
    <row r="177" spans="3:6" ht="12.75">
      <c r="C177" s="176"/>
      <c r="D177" s="176"/>
      <c r="E177" s="176"/>
      <c r="F177" s="176"/>
    </row>
    <row r="178" spans="3:6" ht="12.75">
      <c r="C178" s="176"/>
      <c r="D178" s="176"/>
      <c r="E178" s="176"/>
      <c r="F178" s="176"/>
    </row>
    <row r="179" spans="3:6" ht="12.75">
      <c r="C179" s="176"/>
      <c r="D179" s="176"/>
      <c r="E179" s="176"/>
      <c r="F179" s="176"/>
    </row>
    <row r="180" spans="3:6" ht="12.75">
      <c r="C180" s="176"/>
      <c r="D180" s="176"/>
      <c r="E180" s="176"/>
      <c r="F180" s="176"/>
    </row>
    <row r="181" spans="3:6" ht="12.75">
      <c r="C181" s="176"/>
      <c r="D181" s="176"/>
      <c r="E181" s="176"/>
      <c r="F181" s="176"/>
    </row>
    <row r="182" spans="3:6" ht="12.75">
      <c r="C182" s="176"/>
      <c r="D182" s="176"/>
      <c r="E182" s="176"/>
      <c r="F182" s="176"/>
    </row>
    <row r="183" spans="3:6" ht="12.75">
      <c r="C183" s="176"/>
      <c r="D183" s="176"/>
      <c r="E183" s="176"/>
      <c r="F183" s="176"/>
    </row>
    <row r="184" spans="3:6" ht="12.75">
      <c r="C184" s="176"/>
      <c r="D184" s="176"/>
      <c r="E184" s="176"/>
      <c r="F184" s="176"/>
    </row>
    <row r="185" spans="3:6" ht="12.75">
      <c r="C185" s="176"/>
      <c r="D185" s="176"/>
      <c r="E185" s="176"/>
      <c r="F185" s="176"/>
    </row>
    <row r="186" spans="3:6" ht="12.75">
      <c r="C186" s="176"/>
      <c r="D186" s="176"/>
      <c r="E186" s="176"/>
      <c r="F186" s="176"/>
    </row>
    <row r="187" spans="3:6" ht="12.75">
      <c r="C187" s="176"/>
      <c r="D187" s="176"/>
      <c r="E187" s="176"/>
      <c r="F187" s="176"/>
    </row>
    <row r="188" spans="3:6" ht="12.75">
      <c r="C188" s="176"/>
      <c r="D188" s="176"/>
      <c r="E188" s="176"/>
      <c r="F188" s="176"/>
    </row>
    <row r="189" spans="3:6" ht="12.75">
      <c r="C189" s="176"/>
      <c r="D189" s="176"/>
      <c r="E189" s="176"/>
      <c r="F189" s="176"/>
    </row>
    <row r="190" spans="3:6" ht="12.75">
      <c r="C190" s="176"/>
      <c r="D190" s="176"/>
      <c r="E190" s="176"/>
      <c r="F190" s="176"/>
    </row>
    <row r="191" spans="3:6" ht="12.75">
      <c r="C191" s="176"/>
      <c r="D191" s="176"/>
      <c r="E191" s="176"/>
      <c r="F191" s="176"/>
    </row>
    <row r="192" spans="3:6" ht="12.75">
      <c r="C192" s="176"/>
      <c r="D192" s="176"/>
      <c r="E192" s="176"/>
      <c r="F192" s="176"/>
    </row>
    <row r="193" spans="3:6" ht="12.75">
      <c r="C193" s="176"/>
      <c r="D193" s="176"/>
      <c r="E193" s="176"/>
      <c r="F193" s="176"/>
    </row>
    <row r="194" spans="3:6" ht="12.75">
      <c r="C194" s="176"/>
      <c r="D194" s="176"/>
      <c r="E194" s="176"/>
      <c r="F194" s="176"/>
    </row>
    <row r="195" spans="3:6" ht="12.75">
      <c r="C195" s="176"/>
      <c r="D195" s="176"/>
      <c r="E195" s="176"/>
      <c r="F195" s="176"/>
    </row>
    <row r="196" spans="3:6" ht="12.75">
      <c r="C196" s="176"/>
      <c r="D196" s="176"/>
      <c r="E196" s="176"/>
      <c r="F196" s="176"/>
    </row>
    <row r="197" spans="3:6" ht="12.75">
      <c r="C197" s="176"/>
      <c r="D197" s="176"/>
      <c r="E197" s="176"/>
      <c r="F197" s="176"/>
    </row>
    <row r="198" spans="3:6" ht="12.75">
      <c r="C198" s="176"/>
      <c r="D198" s="176"/>
      <c r="E198" s="176"/>
      <c r="F198" s="176"/>
    </row>
    <row r="199" spans="3:6" ht="12.75">
      <c r="C199" s="176"/>
      <c r="D199" s="176"/>
      <c r="E199" s="176"/>
      <c r="F199" s="176"/>
    </row>
    <row r="200" spans="3:6" ht="12.75">
      <c r="C200" s="176"/>
      <c r="D200" s="176"/>
      <c r="E200" s="176"/>
      <c r="F200" s="176"/>
    </row>
    <row r="201" spans="3:6" ht="12.75">
      <c r="C201" s="176"/>
      <c r="D201" s="176"/>
      <c r="E201" s="176"/>
      <c r="F201" s="176"/>
    </row>
    <row r="202" spans="3:6" ht="12.75">
      <c r="C202" s="176"/>
      <c r="D202" s="176"/>
      <c r="E202" s="176"/>
      <c r="F202" s="176"/>
    </row>
    <row r="203" spans="3:6" ht="12.75">
      <c r="C203" s="176"/>
      <c r="D203" s="176"/>
      <c r="E203" s="176"/>
      <c r="F203" s="176"/>
    </row>
    <row r="204" spans="3:6" ht="12.75">
      <c r="C204" s="176"/>
      <c r="D204" s="176"/>
      <c r="E204" s="176"/>
      <c r="F204" s="176"/>
    </row>
    <row r="205" spans="3:6" ht="12.75">
      <c r="C205" s="176"/>
      <c r="D205" s="176"/>
      <c r="E205" s="176"/>
      <c r="F205" s="176"/>
    </row>
    <row r="206" spans="3:6" ht="12.75">
      <c r="C206" s="176"/>
      <c r="D206" s="176"/>
      <c r="E206" s="176"/>
      <c r="F206" s="176"/>
    </row>
    <row r="207" spans="3:6" ht="12.75">
      <c r="C207" s="176"/>
      <c r="D207" s="176"/>
      <c r="E207" s="176"/>
      <c r="F207" s="176"/>
    </row>
    <row r="208" spans="3:6" ht="12.75">
      <c r="C208" s="176"/>
      <c r="D208" s="176"/>
      <c r="E208" s="176"/>
      <c r="F208" s="176"/>
    </row>
    <row r="209" spans="3:6" ht="12.75">
      <c r="C209" s="176"/>
      <c r="D209" s="176"/>
      <c r="E209" s="176"/>
      <c r="F209" s="176"/>
    </row>
    <row r="210" spans="3:6" ht="12.75">
      <c r="C210" s="176"/>
      <c r="D210" s="176"/>
      <c r="E210" s="176"/>
      <c r="F210" s="176"/>
    </row>
    <row r="211" spans="3:6" ht="12.75">
      <c r="C211" s="176"/>
      <c r="D211" s="176"/>
      <c r="E211" s="176"/>
      <c r="F211" s="176"/>
    </row>
    <row r="212" spans="3:6" ht="12.75">
      <c r="C212" s="176"/>
      <c r="D212" s="176"/>
      <c r="E212" s="176"/>
      <c r="F212" s="176"/>
    </row>
    <row r="213" spans="3:6" ht="12.75">
      <c r="C213" s="176"/>
      <c r="D213" s="176"/>
      <c r="E213" s="176"/>
      <c r="F213" s="176"/>
    </row>
    <row r="214" spans="3:6" ht="12.75">
      <c r="C214" s="176"/>
      <c r="D214" s="176"/>
      <c r="E214" s="176"/>
      <c r="F214" s="176"/>
    </row>
    <row r="215" spans="3:6" ht="12.75">
      <c r="C215" s="176"/>
      <c r="D215" s="176"/>
      <c r="E215" s="176"/>
      <c r="F215" s="176"/>
    </row>
    <row r="216" spans="3:6" ht="12.75">
      <c r="C216" s="176"/>
      <c r="D216" s="176"/>
      <c r="E216" s="176"/>
      <c r="F216" s="176"/>
    </row>
    <row r="217" spans="3:6" ht="12.75">
      <c r="C217" s="176"/>
      <c r="D217" s="176"/>
      <c r="E217" s="176"/>
      <c r="F217" s="176"/>
    </row>
    <row r="218" spans="3:6" ht="12.75">
      <c r="C218" s="176"/>
      <c r="D218" s="176"/>
      <c r="E218" s="176"/>
      <c r="F218" s="176"/>
    </row>
    <row r="219" spans="3:6" ht="12.75">
      <c r="C219" s="176"/>
      <c r="D219" s="176"/>
      <c r="E219" s="176"/>
      <c r="F219" s="176"/>
    </row>
    <row r="220" spans="3:6" ht="12.75">
      <c r="C220" s="176"/>
      <c r="D220" s="176"/>
      <c r="E220" s="176"/>
      <c r="F220" s="176"/>
    </row>
    <row r="221" spans="3:6" ht="12.75">
      <c r="C221" s="176"/>
      <c r="D221" s="176"/>
      <c r="E221" s="176"/>
      <c r="F221" s="176"/>
    </row>
    <row r="222" spans="3:6" ht="12.75">
      <c r="C222" s="176"/>
      <c r="D222" s="176"/>
      <c r="E222" s="176"/>
      <c r="F222" s="176"/>
    </row>
    <row r="223" spans="3:6" ht="12.75">
      <c r="C223" s="176"/>
      <c r="D223" s="176"/>
      <c r="E223" s="176"/>
      <c r="F223" s="176"/>
    </row>
    <row r="224" spans="3:6" ht="12.75">
      <c r="C224" s="176"/>
      <c r="D224" s="176"/>
      <c r="E224" s="176"/>
      <c r="F224" s="176"/>
    </row>
    <row r="225" spans="3:6" ht="12.75">
      <c r="C225" s="176"/>
      <c r="D225" s="176"/>
      <c r="E225" s="176"/>
      <c r="F225" s="176"/>
    </row>
    <row r="226" spans="3:6" ht="12.75">
      <c r="C226" s="176"/>
      <c r="D226" s="176"/>
      <c r="E226" s="176"/>
      <c r="F226" s="176"/>
    </row>
    <row r="227" spans="3:6" ht="12.75">
      <c r="C227" s="176"/>
      <c r="D227" s="176"/>
      <c r="E227" s="176"/>
      <c r="F227" s="176"/>
    </row>
    <row r="228" spans="3:6" ht="12.75">
      <c r="C228" s="176"/>
      <c r="D228" s="176"/>
      <c r="E228" s="176"/>
      <c r="F228" s="176"/>
    </row>
    <row r="229" spans="3:6" ht="12.75">
      <c r="C229" s="176"/>
      <c r="D229" s="176"/>
      <c r="E229" s="176"/>
      <c r="F229" s="176"/>
    </row>
    <row r="230" spans="3:6" ht="12.75">
      <c r="C230" s="176"/>
      <c r="D230" s="176"/>
      <c r="E230" s="176"/>
      <c r="F230" s="176"/>
    </row>
    <row r="231" spans="3:6" ht="12.75">
      <c r="C231" s="176"/>
      <c r="D231" s="176"/>
      <c r="E231" s="176"/>
      <c r="F231" s="176"/>
    </row>
    <row r="232" spans="3:6" ht="12.75">
      <c r="C232" s="176"/>
      <c r="D232" s="176"/>
      <c r="E232" s="176"/>
      <c r="F232" s="176"/>
    </row>
    <row r="233" spans="3:6" ht="12.75">
      <c r="C233" s="176"/>
      <c r="D233" s="176"/>
      <c r="E233" s="176"/>
      <c r="F233" s="176"/>
    </row>
    <row r="234" spans="3:6" ht="12.75">
      <c r="C234" s="176"/>
      <c r="D234" s="176"/>
      <c r="E234" s="176"/>
      <c r="F234" s="176"/>
    </row>
    <row r="235" spans="3:6" ht="12.75">
      <c r="C235" s="176"/>
      <c r="D235" s="176"/>
      <c r="E235" s="176"/>
      <c r="F235" s="176"/>
    </row>
    <row r="236" spans="3:6" ht="12.75">
      <c r="C236" s="176"/>
      <c r="D236" s="176"/>
      <c r="E236" s="176"/>
      <c r="F236" s="176"/>
    </row>
    <row r="237" spans="3:6" ht="12.75">
      <c r="C237" s="176"/>
      <c r="D237" s="176"/>
      <c r="E237" s="176"/>
      <c r="F237" s="176"/>
    </row>
    <row r="238" spans="3:6" ht="12.75">
      <c r="C238" s="176"/>
      <c r="D238" s="176"/>
      <c r="E238" s="176"/>
      <c r="F238" s="176"/>
    </row>
    <row r="239" spans="3:6" ht="12.75"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  <row r="364" spans="3:6" ht="12.75">
      <c r="C364" s="176"/>
      <c r="D364" s="176"/>
      <c r="E364" s="176"/>
      <c r="F364" s="176"/>
    </row>
    <row r="365" spans="3:6" ht="12.75">
      <c r="C365" s="176"/>
      <c r="D365" s="176"/>
      <c r="E365" s="176"/>
      <c r="F365" s="176"/>
    </row>
    <row r="366" spans="3:6" ht="12.75">
      <c r="C366" s="176"/>
      <c r="D366" s="176"/>
      <c r="E366" s="176"/>
      <c r="F366" s="176"/>
    </row>
    <row r="367" spans="3:6" ht="12.75">
      <c r="C367" s="176"/>
      <c r="D367" s="176"/>
      <c r="E367" s="176"/>
      <c r="F367" s="176"/>
    </row>
    <row r="368" spans="3:6" ht="12.75">
      <c r="C368" s="176"/>
      <c r="D368" s="176"/>
      <c r="E368" s="176"/>
      <c r="F368" s="176"/>
    </row>
    <row r="369" spans="3:6" ht="12.75">
      <c r="C369" s="176"/>
      <c r="D369" s="176"/>
      <c r="E369" s="176"/>
      <c r="F369" s="176"/>
    </row>
    <row r="370" spans="3:6" ht="12.75">
      <c r="C370" s="176"/>
      <c r="D370" s="176"/>
      <c r="E370" s="176"/>
      <c r="F370" s="176"/>
    </row>
    <row r="371" spans="3:6" ht="12.75">
      <c r="C371" s="176"/>
      <c r="D371" s="176"/>
      <c r="E371" s="176"/>
      <c r="F371" s="176"/>
    </row>
    <row r="372" spans="3:6" ht="12.75">
      <c r="C372" s="176"/>
      <c r="D372" s="176"/>
      <c r="E372" s="176"/>
      <c r="F372" s="176"/>
    </row>
    <row r="373" spans="3:6" ht="12.75">
      <c r="C373" s="176"/>
      <c r="D373" s="176"/>
      <c r="E373" s="176"/>
      <c r="F373" s="176"/>
    </row>
    <row r="374" spans="3:6" ht="12.75">
      <c r="C374" s="176"/>
      <c r="D374" s="176"/>
      <c r="E374" s="176"/>
      <c r="F374" s="176"/>
    </row>
    <row r="375" spans="3:6" ht="12.75">
      <c r="C375" s="176"/>
      <c r="D375" s="176"/>
      <c r="E375" s="176"/>
      <c r="F375" s="176"/>
    </row>
    <row r="376" spans="3:6" ht="12.75">
      <c r="C376" s="176"/>
      <c r="D376" s="176"/>
      <c r="E376" s="176"/>
      <c r="F376" s="176"/>
    </row>
    <row r="377" spans="3:6" ht="12.75">
      <c r="C377" s="176"/>
      <c r="D377" s="176"/>
      <c r="E377" s="176"/>
      <c r="F377" s="176"/>
    </row>
    <row r="378" spans="3:6" ht="12.75">
      <c r="C378" s="176"/>
      <c r="D378" s="176"/>
      <c r="E378" s="176"/>
      <c r="F378" s="176"/>
    </row>
    <row r="379" spans="3:6" ht="12.75">
      <c r="C379" s="176"/>
      <c r="D379" s="176"/>
      <c r="E379" s="176"/>
      <c r="F379" s="176"/>
    </row>
    <row r="380" spans="3:6" ht="12.75">
      <c r="C380" s="176"/>
      <c r="D380" s="176"/>
      <c r="E380" s="176"/>
      <c r="F380" s="176"/>
    </row>
    <row r="381" spans="3:6" ht="12.75">
      <c r="C381" s="176"/>
      <c r="D381" s="176"/>
      <c r="E381" s="176"/>
      <c r="F381" s="176"/>
    </row>
    <row r="382" spans="3:6" ht="12.75">
      <c r="C382" s="176"/>
      <c r="D382" s="176"/>
      <c r="E382" s="176"/>
      <c r="F382" s="176"/>
    </row>
    <row r="383" spans="3:6" ht="12.75">
      <c r="C383" s="176"/>
      <c r="D383" s="176"/>
      <c r="E383" s="176"/>
      <c r="F383" s="176"/>
    </row>
    <row r="384" spans="3:6" ht="12.75">
      <c r="C384" s="176"/>
      <c r="D384" s="176"/>
      <c r="E384" s="176"/>
      <c r="F384" s="176"/>
    </row>
    <row r="385" spans="3:6" ht="12.75">
      <c r="C385" s="176"/>
      <c r="D385" s="176"/>
      <c r="E385" s="176"/>
      <c r="F385" s="176"/>
    </row>
    <row r="386" spans="3:6" ht="12.75">
      <c r="C386" s="176"/>
      <c r="D386" s="176"/>
      <c r="E386" s="176"/>
      <c r="F386" s="176"/>
    </row>
    <row r="387" spans="3:6" ht="12.75">
      <c r="C387" s="176"/>
      <c r="D387" s="176"/>
      <c r="E387" s="176"/>
      <c r="F387" s="176"/>
    </row>
    <row r="388" spans="3:6" ht="12.75">
      <c r="C388" s="176"/>
      <c r="D388" s="176"/>
      <c r="E388" s="176"/>
      <c r="F388" s="176"/>
    </row>
    <row r="389" spans="3:6" ht="12.75">
      <c r="C389" s="176"/>
      <c r="D389" s="176"/>
      <c r="E389" s="176"/>
      <c r="F389" s="176"/>
    </row>
    <row r="390" spans="3:6" ht="12.75">
      <c r="C390" s="176"/>
      <c r="D390" s="176"/>
      <c r="E390" s="176"/>
      <c r="F390" s="176"/>
    </row>
    <row r="391" spans="3:6" ht="12.75">
      <c r="C391" s="176"/>
      <c r="D391" s="176"/>
      <c r="E391" s="176"/>
      <c r="F391" s="176"/>
    </row>
    <row r="392" spans="3:6" ht="12.75">
      <c r="C392" s="176"/>
      <c r="D392" s="176"/>
      <c r="E392" s="176"/>
      <c r="F392" s="176"/>
    </row>
    <row r="393" spans="3:6" ht="12.75">
      <c r="C393" s="176"/>
      <c r="D393" s="176"/>
      <c r="E393" s="176"/>
      <c r="F393" s="176"/>
    </row>
    <row r="394" spans="3:6" ht="12.75">
      <c r="C394" s="176"/>
      <c r="D394" s="176"/>
      <c r="E394" s="176"/>
      <c r="F394" s="176"/>
    </row>
    <row r="395" spans="3:6" ht="12.75">
      <c r="C395" s="176"/>
      <c r="D395" s="176"/>
      <c r="E395" s="176"/>
      <c r="F395" s="176"/>
    </row>
    <row r="396" spans="3:6" ht="12.75">
      <c r="C396" s="176"/>
      <c r="D396" s="176"/>
      <c r="E396" s="176"/>
      <c r="F396" s="176"/>
    </row>
    <row r="397" spans="3:6" ht="12.75">
      <c r="C397" s="176"/>
      <c r="D397" s="176"/>
      <c r="E397" s="176"/>
      <c r="F397" s="176"/>
    </row>
    <row r="398" spans="3:6" ht="12.75">
      <c r="C398" s="176"/>
      <c r="D398" s="176"/>
      <c r="E398" s="176"/>
      <c r="F398" s="176"/>
    </row>
    <row r="399" spans="3:6" ht="12.75">
      <c r="C399" s="176"/>
      <c r="D399" s="176"/>
      <c r="E399" s="176"/>
      <c r="F399" s="176"/>
    </row>
    <row r="400" spans="3:6" ht="12.75">
      <c r="C400" s="176"/>
      <c r="D400" s="176"/>
      <c r="E400" s="176"/>
      <c r="F400" s="176"/>
    </row>
    <row r="401" spans="3:6" ht="12.75">
      <c r="C401" s="176"/>
      <c r="D401" s="176"/>
      <c r="E401" s="176"/>
      <c r="F401" s="176"/>
    </row>
    <row r="402" spans="3:6" ht="12.75">
      <c r="C402" s="176"/>
      <c r="D402" s="176"/>
      <c r="E402" s="176"/>
      <c r="F402" s="176"/>
    </row>
    <row r="403" spans="3:6" ht="12.75">
      <c r="C403" s="176"/>
      <c r="D403" s="176"/>
      <c r="E403" s="176"/>
      <c r="F403" s="176"/>
    </row>
    <row r="404" spans="3:6" ht="12.75">
      <c r="C404" s="176"/>
      <c r="D404" s="176"/>
      <c r="E404" s="176"/>
      <c r="F404" s="176"/>
    </row>
    <row r="405" spans="3:6" ht="12.75">
      <c r="C405" s="176"/>
      <c r="D405" s="176"/>
      <c r="E405" s="176"/>
      <c r="F405" s="176"/>
    </row>
    <row r="406" spans="3:6" ht="12.75">
      <c r="C406" s="176"/>
      <c r="D406" s="176"/>
      <c r="E406" s="176"/>
      <c r="F406" s="176"/>
    </row>
    <row r="407" spans="3:6" ht="12.75">
      <c r="C407" s="176"/>
      <c r="D407" s="176"/>
      <c r="E407" s="176"/>
      <c r="F407" s="176"/>
    </row>
    <row r="408" spans="3:6" ht="12.75">
      <c r="C408" s="176"/>
      <c r="D408" s="176"/>
      <c r="E408" s="176"/>
      <c r="F408" s="176"/>
    </row>
    <row r="409" spans="3:6" ht="12.75">
      <c r="C409" s="176"/>
      <c r="D409" s="176"/>
      <c r="E409" s="176"/>
      <c r="F409" s="176"/>
    </row>
    <row r="410" spans="3:6" ht="12.75">
      <c r="C410" s="176"/>
      <c r="D410" s="176"/>
      <c r="E410" s="176"/>
      <c r="F410" s="176"/>
    </row>
    <row r="411" spans="3:6" ht="12.75">
      <c r="C411" s="176"/>
      <c r="D411" s="176"/>
      <c r="E411" s="176"/>
      <c r="F411" s="176"/>
    </row>
    <row r="412" spans="3:6" ht="12.75">
      <c r="C412" s="176"/>
      <c r="D412" s="176"/>
      <c r="E412" s="176"/>
      <c r="F412" s="176"/>
    </row>
    <row r="413" spans="3:6" ht="12.75">
      <c r="C413" s="176"/>
      <c r="D413" s="176"/>
      <c r="E413" s="176"/>
      <c r="F413" s="176"/>
    </row>
    <row r="414" spans="3:6" ht="12.75">
      <c r="C414" s="176"/>
      <c r="D414" s="176"/>
      <c r="E414" s="176"/>
      <c r="F414" s="176"/>
    </row>
    <row r="415" spans="3:6" ht="12.75">
      <c r="C415" s="176"/>
      <c r="D415" s="176"/>
      <c r="E415" s="176"/>
      <c r="F415" s="176"/>
    </row>
    <row r="416" spans="3:6" ht="12.75">
      <c r="C416" s="176"/>
      <c r="D416" s="176"/>
      <c r="E416" s="176"/>
      <c r="F416" s="176"/>
    </row>
    <row r="417" spans="3:6" ht="12.75">
      <c r="C417" s="176"/>
      <c r="D417" s="176"/>
      <c r="E417" s="176"/>
      <c r="F417" s="176"/>
    </row>
    <row r="418" spans="3:6" ht="12.75">
      <c r="C418" s="176"/>
      <c r="D418" s="176"/>
      <c r="E418" s="176"/>
      <c r="F418" s="176"/>
    </row>
    <row r="419" spans="3:6" ht="12.75">
      <c r="C419" s="176"/>
      <c r="D419" s="176"/>
      <c r="E419" s="176"/>
      <c r="F419" s="176"/>
    </row>
    <row r="420" spans="3:6" ht="12.75">
      <c r="C420" s="176"/>
      <c r="D420" s="176"/>
      <c r="E420" s="176"/>
      <c r="F420" s="176"/>
    </row>
    <row r="421" spans="3:6" ht="12.75">
      <c r="C421" s="176"/>
      <c r="D421" s="176"/>
      <c r="E421" s="176"/>
      <c r="F421" s="176"/>
    </row>
    <row r="422" spans="3:6" ht="12.75">
      <c r="C422" s="176"/>
      <c r="D422" s="176"/>
      <c r="E422" s="176"/>
      <c r="F422" s="176"/>
    </row>
    <row r="423" spans="3:6" ht="12.75">
      <c r="C423" s="176"/>
      <c r="D423" s="176"/>
      <c r="E423" s="176"/>
      <c r="F423" s="176"/>
    </row>
    <row r="424" spans="3:6" ht="12.75">
      <c r="C424" s="176"/>
      <c r="D424" s="176"/>
      <c r="E424" s="176"/>
      <c r="F424" s="176"/>
    </row>
    <row r="425" spans="3:6" ht="12.75">
      <c r="C425" s="176"/>
      <c r="D425" s="176"/>
      <c r="E425" s="176"/>
      <c r="F425" s="176"/>
    </row>
    <row r="426" spans="3:6" ht="12.75">
      <c r="C426" s="176"/>
      <c r="D426" s="176"/>
      <c r="E426" s="176"/>
      <c r="F426" s="176"/>
    </row>
    <row r="427" spans="3:6" ht="12.75">
      <c r="C427" s="176"/>
      <c r="D427" s="176"/>
      <c r="E427" s="176"/>
      <c r="F427" s="176"/>
    </row>
    <row r="428" spans="3:6" ht="12.75">
      <c r="C428" s="176"/>
      <c r="D428" s="176"/>
      <c r="E428" s="176"/>
      <c r="F428" s="176"/>
    </row>
    <row r="429" spans="3:6" ht="12.75">
      <c r="C429" s="176"/>
      <c r="D429" s="176"/>
      <c r="E429" s="176"/>
      <c r="F429" s="176"/>
    </row>
    <row r="430" spans="3:6" ht="12.75">
      <c r="C430" s="176"/>
      <c r="D430" s="176"/>
      <c r="E430" s="176"/>
      <c r="F430" s="176"/>
    </row>
    <row r="431" spans="3:6" ht="12.75">
      <c r="C431" s="176"/>
      <c r="D431" s="176"/>
      <c r="E431" s="176"/>
      <c r="F431" s="176"/>
    </row>
    <row r="432" spans="3:6" ht="12.75">
      <c r="C432" s="176"/>
      <c r="D432" s="176"/>
      <c r="E432" s="176"/>
      <c r="F432" s="176"/>
    </row>
    <row r="433" spans="3:6" ht="12.75">
      <c r="C433" s="176"/>
      <c r="D433" s="176"/>
      <c r="E433" s="176"/>
      <c r="F433" s="176"/>
    </row>
    <row r="434" spans="3:6" ht="12.75">
      <c r="C434" s="176"/>
      <c r="D434" s="176"/>
      <c r="E434" s="176"/>
      <c r="F434" s="176"/>
    </row>
    <row r="435" spans="3:6" ht="12.75">
      <c r="C435" s="176"/>
      <c r="D435" s="176"/>
      <c r="E435" s="176"/>
      <c r="F435" s="176"/>
    </row>
    <row r="436" spans="3:6" ht="12.75">
      <c r="C436" s="176"/>
      <c r="D436" s="176"/>
      <c r="E436" s="176"/>
      <c r="F436" s="176"/>
    </row>
    <row r="437" spans="3:6" ht="12.75">
      <c r="C437" s="176"/>
      <c r="D437" s="176"/>
      <c r="E437" s="176"/>
      <c r="F437" s="176"/>
    </row>
    <row r="438" spans="3:6" ht="12.75">
      <c r="C438" s="176"/>
      <c r="D438" s="176"/>
      <c r="E438" s="176"/>
      <c r="F438" s="176"/>
    </row>
    <row r="439" spans="3:6" ht="12.75">
      <c r="C439" s="176"/>
      <c r="D439" s="176"/>
      <c r="E439" s="176"/>
      <c r="F439" s="176"/>
    </row>
    <row r="440" spans="3:6" ht="12.75">
      <c r="C440" s="176"/>
      <c r="D440" s="176"/>
      <c r="E440" s="176"/>
      <c r="F440" s="176"/>
    </row>
    <row r="441" spans="3:6" ht="12.75">
      <c r="C441" s="176"/>
      <c r="D441" s="176"/>
      <c r="E441" s="176"/>
      <c r="F441" s="176"/>
    </row>
    <row r="442" spans="3:6" ht="12.75">
      <c r="C442" s="176"/>
      <c r="D442" s="176"/>
      <c r="E442" s="176"/>
      <c r="F442" s="176"/>
    </row>
    <row r="443" spans="3:6" ht="12.75">
      <c r="C443" s="176"/>
      <c r="D443" s="176"/>
      <c r="E443" s="176"/>
      <c r="F443" s="176"/>
    </row>
    <row r="444" spans="3:6" ht="12.75">
      <c r="C444" s="176"/>
      <c r="D444" s="176"/>
      <c r="E444" s="176"/>
      <c r="F444" s="176"/>
    </row>
    <row r="445" spans="3:6" ht="12.75">
      <c r="C445" s="176"/>
      <c r="D445" s="176"/>
      <c r="E445" s="176"/>
      <c r="F445" s="176"/>
    </row>
    <row r="446" spans="3:6" ht="12.75">
      <c r="C446" s="176"/>
      <c r="D446" s="176"/>
      <c r="E446" s="176"/>
      <c r="F446" s="176"/>
    </row>
    <row r="447" spans="3:6" ht="12.75">
      <c r="C447" s="176"/>
      <c r="D447" s="176"/>
      <c r="E447" s="176"/>
      <c r="F447" s="176"/>
    </row>
    <row r="448" spans="3:6" ht="12.75">
      <c r="C448" s="176"/>
      <c r="D448" s="176"/>
      <c r="E448" s="176"/>
      <c r="F448" s="176"/>
    </row>
    <row r="449" spans="3:6" ht="12.75">
      <c r="C449" s="176"/>
      <c r="D449" s="176"/>
      <c r="E449" s="176"/>
      <c r="F449" s="176"/>
    </row>
    <row r="450" spans="3:6" ht="12.75">
      <c r="C450" s="176"/>
      <c r="D450" s="176"/>
      <c r="E450" s="176"/>
      <c r="F450" s="176"/>
    </row>
    <row r="451" spans="3:6" ht="12.75">
      <c r="C451" s="176"/>
      <c r="D451" s="176"/>
      <c r="E451" s="176"/>
      <c r="F451" s="176"/>
    </row>
    <row r="452" spans="3:6" ht="12.75">
      <c r="C452" s="176"/>
      <c r="D452" s="176"/>
      <c r="E452" s="176"/>
      <c r="F452" s="176"/>
    </row>
    <row r="453" spans="3:6" ht="12.75">
      <c r="C453" s="176"/>
      <c r="D453" s="176"/>
      <c r="E453" s="176"/>
      <c r="F453" s="176"/>
    </row>
    <row r="454" spans="3:6" ht="12.75">
      <c r="C454" s="176"/>
      <c r="D454" s="176"/>
      <c r="E454" s="176"/>
      <c r="F454" s="176"/>
    </row>
    <row r="455" spans="3:6" ht="12.75">
      <c r="C455" s="176"/>
      <c r="D455" s="176"/>
      <c r="E455" s="176"/>
      <c r="F455" s="176"/>
    </row>
    <row r="456" spans="3:6" ht="12.75">
      <c r="C456" s="176"/>
      <c r="D456" s="176"/>
      <c r="E456" s="176"/>
      <c r="F456" s="176"/>
    </row>
    <row r="457" spans="3:6" ht="12.75">
      <c r="C457" s="176"/>
      <c r="D457" s="176"/>
      <c r="E457" s="176"/>
      <c r="F457" s="176"/>
    </row>
    <row r="458" spans="3:6" ht="12.75">
      <c r="C458" s="176"/>
      <c r="D458" s="176"/>
      <c r="E458" s="176"/>
      <c r="F458" s="176"/>
    </row>
    <row r="459" spans="3:6" ht="12.75">
      <c r="C459" s="176"/>
      <c r="D459" s="176"/>
      <c r="E459" s="176"/>
      <c r="F459" s="176"/>
    </row>
    <row r="460" spans="3:6" ht="12.75">
      <c r="C460" s="176"/>
      <c r="D460" s="176"/>
      <c r="E460" s="176"/>
      <c r="F460" s="176"/>
    </row>
    <row r="461" spans="3:6" ht="12.75">
      <c r="C461" s="176"/>
      <c r="D461" s="176"/>
      <c r="E461" s="176"/>
      <c r="F461" s="176"/>
    </row>
    <row r="462" spans="3:6" ht="12.75">
      <c r="C462" s="176"/>
      <c r="D462" s="176"/>
      <c r="E462" s="176"/>
      <c r="F462" s="176"/>
    </row>
    <row r="463" spans="3:6" ht="12.75">
      <c r="C463" s="176"/>
      <c r="D463" s="176"/>
      <c r="E463" s="176"/>
      <c r="F463" s="176"/>
    </row>
    <row r="464" spans="3:6" ht="12.75">
      <c r="C464" s="176"/>
      <c r="D464" s="176"/>
      <c r="E464" s="176"/>
      <c r="F464" s="176"/>
    </row>
    <row r="465" spans="3:6" ht="12.75">
      <c r="C465" s="176"/>
      <c r="D465" s="176"/>
      <c r="E465" s="176"/>
      <c r="F465" s="176"/>
    </row>
    <row r="466" spans="3:6" ht="12.75">
      <c r="C466" s="176"/>
      <c r="D466" s="176"/>
      <c r="E466" s="176"/>
      <c r="F466" s="176"/>
    </row>
    <row r="467" spans="3:6" ht="12.75">
      <c r="C467" s="176"/>
      <c r="D467" s="176"/>
      <c r="E467" s="176"/>
      <c r="F467" s="176"/>
    </row>
    <row r="468" spans="3:6" ht="12.75">
      <c r="C468" s="176"/>
      <c r="D468" s="176"/>
      <c r="E468" s="176"/>
      <c r="F468" s="176"/>
    </row>
    <row r="469" spans="3:6" ht="12.75">
      <c r="C469" s="176"/>
      <c r="D469" s="176"/>
      <c r="E469" s="176"/>
      <c r="F469" s="176"/>
    </row>
    <row r="470" spans="3:6" ht="12.75">
      <c r="C470" s="176"/>
      <c r="D470" s="176"/>
      <c r="E470" s="176"/>
      <c r="F470" s="176"/>
    </row>
    <row r="471" spans="3:6" ht="12.75">
      <c r="C471" s="176"/>
      <c r="D471" s="176"/>
      <c r="E471" s="176"/>
      <c r="F471" s="176"/>
    </row>
    <row r="472" spans="3:6" ht="12.75">
      <c r="C472" s="176"/>
      <c r="D472" s="176"/>
      <c r="E472" s="176"/>
      <c r="F472" s="176"/>
    </row>
    <row r="473" spans="3:6" ht="12.75">
      <c r="C473" s="176"/>
      <c r="D473" s="176"/>
      <c r="E473" s="176"/>
      <c r="F473" s="176"/>
    </row>
    <row r="474" spans="3:6" ht="12.75">
      <c r="C474" s="176"/>
      <c r="D474" s="176"/>
      <c r="E474" s="176"/>
      <c r="F474" s="176"/>
    </row>
    <row r="475" spans="3:6" ht="12.75">
      <c r="C475" s="176"/>
      <c r="D475" s="176"/>
      <c r="E475" s="176"/>
      <c r="F475" s="176"/>
    </row>
    <row r="476" spans="3:6" ht="12.75">
      <c r="C476" s="176"/>
      <c r="D476" s="176"/>
      <c r="E476" s="176"/>
      <c r="F476" s="176"/>
    </row>
    <row r="477" spans="3:6" ht="12.75">
      <c r="C477" s="176"/>
      <c r="D477" s="176"/>
      <c r="E477" s="176"/>
      <c r="F477" s="176"/>
    </row>
    <row r="478" spans="3:6" ht="12.75">
      <c r="C478" s="176"/>
      <c r="D478" s="176"/>
      <c r="E478" s="176"/>
      <c r="F478" s="176"/>
    </row>
    <row r="479" spans="3:6" ht="12.75">
      <c r="C479" s="176"/>
      <c r="D479" s="176"/>
      <c r="E479" s="176"/>
      <c r="F479" s="176"/>
    </row>
    <row r="480" spans="3:6" ht="12.75">
      <c r="C480" s="176"/>
      <c r="D480" s="176"/>
      <c r="E480" s="176"/>
      <c r="F480" s="176"/>
    </row>
    <row r="481" spans="3:6" ht="12.75">
      <c r="C481" s="176"/>
      <c r="D481" s="176"/>
      <c r="E481" s="176"/>
      <c r="F481" s="176"/>
    </row>
    <row r="482" spans="3:6" ht="12.75">
      <c r="C482" s="176"/>
      <c r="D482" s="176"/>
      <c r="E482" s="176"/>
      <c r="F482" s="176"/>
    </row>
    <row r="483" spans="3:6" ht="12.75">
      <c r="C483" s="176"/>
      <c r="D483" s="176"/>
      <c r="E483" s="176"/>
      <c r="F483" s="176"/>
    </row>
    <row r="484" spans="3:6" ht="12.75">
      <c r="C484" s="176"/>
      <c r="D484" s="176"/>
      <c r="E484" s="176"/>
      <c r="F484" s="176"/>
    </row>
    <row r="485" spans="3:6" ht="12.75">
      <c r="C485" s="176"/>
      <c r="D485" s="176"/>
      <c r="E485" s="176"/>
      <c r="F485" s="176"/>
    </row>
    <row r="486" spans="3:6" ht="12.75">
      <c r="C486" s="176"/>
      <c r="D486" s="176"/>
      <c r="E486" s="176"/>
      <c r="F486" s="176"/>
    </row>
    <row r="487" spans="3:6" ht="12.75">
      <c r="C487" s="176"/>
      <c r="D487" s="176"/>
      <c r="E487" s="176"/>
      <c r="F487" s="176"/>
    </row>
    <row r="488" spans="3:6" ht="12.75">
      <c r="C488" s="176"/>
      <c r="D488" s="176"/>
      <c r="E488" s="176"/>
      <c r="F488" s="176"/>
    </row>
    <row r="489" spans="3:6" ht="12.75">
      <c r="C489" s="176"/>
      <c r="D489" s="176"/>
      <c r="E489" s="176"/>
      <c r="F489" s="176"/>
    </row>
    <row r="490" spans="3:6" ht="12.75">
      <c r="C490" s="176"/>
      <c r="D490" s="176"/>
      <c r="E490" s="176"/>
      <c r="F490" s="176"/>
    </row>
    <row r="491" spans="3:6" ht="12.75">
      <c r="C491" s="176"/>
      <c r="D491" s="176"/>
      <c r="E491" s="176"/>
      <c r="F491" s="176"/>
    </row>
    <row r="492" spans="3:6" ht="12.75">
      <c r="C492" s="176"/>
      <c r="D492" s="176"/>
      <c r="E492" s="176"/>
      <c r="F492" s="176"/>
    </row>
    <row r="493" spans="3:6" ht="12.75">
      <c r="C493" s="176"/>
      <c r="D493" s="176"/>
      <c r="E493" s="176"/>
      <c r="F493" s="176"/>
    </row>
    <row r="494" spans="3:6" ht="12.75">
      <c r="C494" s="176"/>
      <c r="D494" s="176"/>
      <c r="E494" s="176"/>
      <c r="F494" s="176"/>
    </row>
    <row r="495" spans="3:6" ht="12.75">
      <c r="C495" s="176"/>
      <c r="D495" s="176"/>
      <c r="E495" s="176"/>
      <c r="F495" s="176"/>
    </row>
    <row r="496" spans="3:6" ht="12.75">
      <c r="C496" s="176"/>
      <c r="D496" s="176"/>
      <c r="E496" s="176"/>
      <c r="F496" s="176"/>
    </row>
    <row r="497" spans="3:6" ht="12.75">
      <c r="C497" s="176"/>
      <c r="D497" s="176"/>
      <c r="E497" s="176"/>
      <c r="F497" s="176"/>
    </row>
    <row r="498" spans="3:6" ht="12.75">
      <c r="C498" s="176"/>
      <c r="D498" s="176"/>
      <c r="E498" s="176"/>
      <c r="F498" s="176"/>
    </row>
    <row r="499" spans="3:6" ht="12.75">
      <c r="C499" s="176"/>
      <c r="D499" s="176"/>
      <c r="E499" s="176"/>
      <c r="F499" s="176"/>
    </row>
    <row r="500" spans="3:6" ht="12.75">
      <c r="C500" s="176"/>
      <c r="D500" s="176"/>
      <c r="E500" s="176"/>
      <c r="F500" s="176"/>
    </row>
    <row r="501" spans="3:6" ht="12.75">
      <c r="C501" s="176"/>
      <c r="D501" s="176"/>
      <c r="E501" s="176"/>
      <c r="F501" s="176"/>
    </row>
    <row r="502" spans="3:6" ht="12.75">
      <c r="C502" s="176"/>
      <c r="D502" s="176"/>
      <c r="E502" s="176"/>
      <c r="F502" s="176"/>
    </row>
    <row r="503" spans="3:6" ht="12.75">
      <c r="C503" s="176"/>
      <c r="D503" s="176"/>
      <c r="E503" s="176"/>
      <c r="F503" s="176"/>
    </row>
    <row r="504" spans="3:6" ht="12.75">
      <c r="C504" s="176"/>
      <c r="D504" s="176"/>
      <c r="E504" s="176"/>
      <c r="F504" s="176"/>
    </row>
    <row r="505" spans="3:6" ht="12.75">
      <c r="C505" s="176"/>
      <c r="D505" s="176"/>
      <c r="E505" s="176"/>
      <c r="F505" s="176"/>
    </row>
    <row r="506" spans="3:6" ht="12.75">
      <c r="C506" s="176"/>
      <c r="D506" s="176"/>
      <c r="E506" s="176"/>
      <c r="F506" s="176"/>
    </row>
    <row r="507" spans="3:6" ht="12.75">
      <c r="C507" s="176"/>
      <c r="D507" s="176"/>
      <c r="E507" s="176"/>
      <c r="F507" s="176"/>
    </row>
    <row r="508" spans="3:6" ht="12.75">
      <c r="C508" s="176"/>
      <c r="D508" s="176"/>
      <c r="E508" s="176"/>
      <c r="F508" s="176"/>
    </row>
    <row r="509" spans="3:6" ht="12.75">
      <c r="C509" s="176"/>
      <c r="D509" s="176"/>
      <c r="E509" s="176"/>
      <c r="F509" s="176"/>
    </row>
    <row r="510" spans="3:6" ht="12.75">
      <c r="C510" s="176"/>
      <c r="D510" s="176"/>
      <c r="E510" s="176"/>
      <c r="F510" s="176"/>
    </row>
    <row r="511" spans="3:6" ht="12.75">
      <c r="C511" s="176"/>
      <c r="D511" s="176"/>
      <c r="E511" s="176"/>
      <c r="F511" s="176"/>
    </row>
    <row r="512" spans="3:6" ht="12.75">
      <c r="C512" s="176"/>
      <c r="D512" s="176"/>
      <c r="E512" s="176"/>
      <c r="F512" s="176"/>
    </row>
    <row r="513" spans="3:6" ht="12.75">
      <c r="C513" s="176"/>
      <c r="D513" s="176"/>
      <c r="E513" s="176"/>
      <c r="F513" s="176"/>
    </row>
    <row r="514" spans="3:6" ht="12.75">
      <c r="C514" s="176"/>
      <c r="D514" s="176"/>
      <c r="E514" s="176"/>
      <c r="F514" s="176"/>
    </row>
    <row r="515" spans="3:6" ht="12.75">
      <c r="C515" s="176"/>
      <c r="D515" s="176"/>
      <c r="E515" s="176"/>
      <c r="F515" s="176"/>
    </row>
    <row r="516" spans="3:6" ht="12.75">
      <c r="C516" s="176"/>
      <c r="D516" s="176"/>
      <c r="E516" s="176"/>
      <c r="F516" s="176"/>
    </row>
    <row r="517" spans="3:6" ht="12.75">
      <c r="C517" s="176"/>
      <c r="D517" s="176"/>
      <c r="E517" s="176"/>
      <c r="F517" s="176"/>
    </row>
    <row r="518" spans="3:6" ht="12.75">
      <c r="C518" s="176"/>
      <c r="D518" s="176"/>
      <c r="E518" s="176"/>
      <c r="F518" s="176"/>
    </row>
    <row r="519" spans="3:6" ht="12.75">
      <c r="C519" s="176"/>
      <c r="D519" s="176"/>
      <c r="E519" s="176"/>
      <c r="F519" s="176"/>
    </row>
    <row r="520" spans="3:6" ht="12.75">
      <c r="C520" s="176"/>
      <c r="D520" s="176"/>
      <c r="E520" s="176"/>
      <c r="F520" s="176"/>
    </row>
    <row r="521" spans="3:6" ht="12.75">
      <c r="C521" s="176"/>
      <c r="D521" s="176"/>
      <c r="E521" s="176"/>
      <c r="F521" s="176"/>
    </row>
    <row r="522" spans="3:6" ht="12.75">
      <c r="C522" s="176"/>
      <c r="D522" s="176"/>
      <c r="E522" s="176"/>
      <c r="F522" s="176"/>
    </row>
    <row r="523" spans="3:6" ht="12.75">
      <c r="C523" s="176"/>
      <c r="D523" s="176"/>
      <c r="E523" s="176"/>
      <c r="F523" s="176"/>
    </row>
    <row r="524" spans="3:6" ht="12.75">
      <c r="C524" s="176"/>
      <c r="D524" s="176"/>
      <c r="E524" s="176"/>
      <c r="F524" s="176"/>
    </row>
    <row r="525" spans="3:6" ht="12.75">
      <c r="C525" s="176"/>
      <c r="D525" s="176"/>
      <c r="E525" s="176"/>
      <c r="F525" s="176"/>
    </row>
    <row r="526" spans="3:6" ht="12.75">
      <c r="C526" s="176"/>
      <c r="D526" s="176"/>
      <c r="E526" s="176"/>
      <c r="F526" s="176"/>
    </row>
    <row r="527" spans="3:6" ht="12.75">
      <c r="C527" s="176"/>
      <c r="D527" s="176"/>
      <c r="E527" s="176"/>
      <c r="F527" s="176"/>
    </row>
    <row r="528" spans="3:6" ht="12.75">
      <c r="C528" s="176"/>
      <c r="D528" s="176"/>
      <c r="E528" s="176"/>
      <c r="F528" s="176"/>
    </row>
    <row r="529" spans="3:6" ht="12.75">
      <c r="C529" s="176"/>
      <c r="D529" s="176"/>
      <c r="E529" s="176"/>
      <c r="F529" s="176"/>
    </row>
    <row r="530" spans="3:6" ht="12.75">
      <c r="C530" s="176"/>
      <c r="D530" s="176"/>
      <c r="E530" s="176"/>
      <c r="F530" s="176"/>
    </row>
    <row r="531" spans="3:6" ht="12.75">
      <c r="C531" s="176"/>
      <c r="D531" s="176"/>
      <c r="E531" s="176"/>
      <c r="F531" s="176"/>
    </row>
    <row r="532" spans="3:6" ht="12.75">
      <c r="C532" s="176"/>
      <c r="D532" s="176"/>
      <c r="E532" s="176"/>
      <c r="F532" s="176"/>
    </row>
    <row r="533" spans="3:6" ht="12.75">
      <c r="C533" s="176"/>
      <c r="D533" s="176"/>
      <c r="E533" s="176"/>
      <c r="F533" s="176"/>
    </row>
    <row r="534" spans="3:6" ht="12.75">
      <c r="C534" s="176"/>
      <c r="D534" s="176"/>
      <c r="E534" s="176"/>
      <c r="F534" s="176"/>
    </row>
    <row r="535" spans="3:6" ht="12.75">
      <c r="C535" s="176"/>
      <c r="D535" s="176"/>
      <c r="E535" s="176"/>
      <c r="F535" s="176"/>
    </row>
    <row r="536" spans="3:6" ht="12.75">
      <c r="C536" s="176"/>
      <c r="D536" s="176"/>
      <c r="E536" s="176"/>
      <c r="F536" s="176"/>
    </row>
    <row r="537" spans="3:6" ht="12.75">
      <c r="C537" s="176"/>
      <c r="D537" s="176"/>
      <c r="E537" s="176"/>
      <c r="F537" s="176"/>
    </row>
    <row r="538" spans="3:6" ht="12.75">
      <c r="C538" s="176"/>
      <c r="D538" s="176"/>
      <c r="E538" s="176"/>
      <c r="F538" s="176"/>
    </row>
    <row r="539" spans="3:6" ht="12.75">
      <c r="C539" s="176"/>
      <c r="D539" s="176"/>
      <c r="E539" s="176"/>
      <c r="F539" s="176"/>
    </row>
    <row r="540" spans="3:6" ht="12.75">
      <c r="C540" s="176"/>
      <c r="D540" s="176"/>
      <c r="E540" s="176"/>
      <c r="F540" s="176"/>
    </row>
    <row r="541" spans="3:6" ht="12.75">
      <c r="C541" s="176"/>
      <c r="D541" s="176"/>
      <c r="E541" s="176"/>
      <c r="F541" s="176"/>
    </row>
    <row r="542" spans="3:6" ht="12.75">
      <c r="C542" s="176"/>
      <c r="D542" s="176"/>
      <c r="E542" s="176"/>
      <c r="F542" s="176"/>
    </row>
    <row r="543" spans="3:6" ht="12.75">
      <c r="C543" s="176"/>
      <c r="D543" s="176"/>
      <c r="E543" s="176"/>
      <c r="F543" s="176"/>
    </row>
    <row r="544" spans="3:6" ht="12.75">
      <c r="C544" s="176"/>
      <c r="D544" s="176"/>
      <c r="E544" s="176"/>
      <c r="F544" s="176"/>
    </row>
    <row r="545" spans="3:6" ht="12.75">
      <c r="C545" s="176"/>
      <c r="D545" s="176"/>
      <c r="E545" s="176"/>
      <c r="F545" s="176"/>
    </row>
    <row r="546" spans="3:6" ht="12.75">
      <c r="C546" s="176"/>
      <c r="D546" s="176"/>
      <c r="E546" s="176"/>
      <c r="F546" s="176"/>
    </row>
    <row r="547" spans="3:6" ht="12.75">
      <c r="C547" s="176"/>
      <c r="D547" s="176"/>
      <c r="E547" s="176"/>
      <c r="F547" s="176"/>
    </row>
    <row r="548" spans="3:6" ht="12.75">
      <c r="C548" s="176"/>
      <c r="D548" s="176"/>
      <c r="E548" s="176"/>
      <c r="F548" s="176"/>
    </row>
    <row r="549" spans="3:6" ht="12.75">
      <c r="C549" s="176"/>
      <c r="D549" s="176"/>
      <c r="E549" s="176"/>
      <c r="F549" s="176"/>
    </row>
    <row r="550" spans="3:6" ht="12.75">
      <c r="C550" s="176"/>
      <c r="D550" s="176"/>
      <c r="E550" s="176"/>
      <c r="F550" s="176"/>
    </row>
    <row r="551" spans="3:6" ht="12.75">
      <c r="C551" s="176"/>
      <c r="D551" s="176"/>
      <c r="E551" s="176"/>
      <c r="F551" s="176"/>
    </row>
    <row r="552" spans="3:6" ht="12.75">
      <c r="C552" s="176"/>
      <c r="D552" s="176"/>
      <c r="E552" s="176"/>
      <c r="F552" s="176"/>
    </row>
    <row r="553" spans="3:6" ht="12.75">
      <c r="C553" s="176"/>
      <c r="D553" s="176"/>
      <c r="E553" s="176"/>
      <c r="F553" s="176"/>
    </row>
    <row r="554" spans="3:6" ht="12.75">
      <c r="C554" s="176"/>
      <c r="D554" s="176"/>
      <c r="E554" s="176"/>
      <c r="F554" s="176"/>
    </row>
    <row r="555" spans="3:6" ht="12.75">
      <c r="C555" s="176"/>
      <c r="D555" s="176"/>
      <c r="E555" s="176"/>
      <c r="F555" s="176"/>
    </row>
    <row r="556" spans="3:6" ht="12.75">
      <c r="C556" s="176"/>
      <c r="D556" s="176"/>
      <c r="E556" s="176"/>
      <c r="F556" s="176"/>
    </row>
    <row r="557" spans="3:6" ht="12.75">
      <c r="C557" s="176"/>
      <c r="D557" s="176"/>
      <c r="E557" s="176"/>
      <c r="F557" s="176"/>
    </row>
    <row r="558" spans="3:6" ht="12.75">
      <c r="C558" s="176"/>
      <c r="D558" s="176"/>
      <c r="E558" s="176"/>
      <c r="F558" s="176"/>
    </row>
    <row r="559" spans="3:6" ht="12.75">
      <c r="C559" s="176"/>
      <c r="D559" s="176"/>
      <c r="E559" s="176"/>
      <c r="F559" s="176"/>
    </row>
    <row r="560" spans="3:6" ht="12.75">
      <c r="C560" s="176"/>
      <c r="D560" s="176"/>
      <c r="E560" s="176"/>
      <c r="F560" s="176"/>
    </row>
    <row r="561" spans="3:6" ht="12.75">
      <c r="C561" s="176"/>
      <c r="D561" s="176"/>
      <c r="E561" s="176"/>
      <c r="F561" s="176"/>
    </row>
    <row r="562" spans="3:6" ht="12.75">
      <c r="C562" s="176"/>
      <c r="D562" s="176"/>
      <c r="E562" s="176"/>
      <c r="F562" s="176"/>
    </row>
    <row r="563" spans="3:6" ht="12.75">
      <c r="C563" s="176"/>
      <c r="D563" s="176"/>
      <c r="E563" s="176"/>
      <c r="F563" s="176"/>
    </row>
    <row r="564" spans="3:6" ht="12.75">
      <c r="C564" s="176"/>
      <c r="D564" s="176"/>
      <c r="E564" s="176"/>
      <c r="F564" s="176"/>
    </row>
    <row r="565" spans="3:6" ht="12.75">
      <c r="C565" s="176"/>
      <c r="D565" s="176"/>
      <c r="E565" s="176"/>
      <c r="F565" s="176"/>
    </row>
    <row r="566" spans="3:6" ht="12.75">
      <c r="C566" s="176"/>
      <c r="D566" s="176"/>
      <c r="E566" s="176"/>
      <c r="F566" s="176"/>
    </row>
    <row r="567" spans="3:6" ht="12.75">
      <c r="C567" s="176"/>
      <c r="D567" s="176"/>
      <c r="E567" s="176"/>
      <c r="F567" s="176"/>
    </row>
    <row r="568" spans="3:6" ht="12.75">
      <c r="C568" s="176"/>
      <c r="D568" s="176"/>
      <c r="E568" s="176"/>
      <c r="F568" s="176"/>
    </row>
    <row r="569" spans="3:6" ht="12.75">
      <c r="C569" s="176"/>
      <c r="D569" s="176"/>
      <c r="E569" s="176"/>
      <c r="F569" s="176"/>
    </row>
    <row r="570" spans="3:6" ht="12.75">
      <c r="C570" s="176"/>
      <c r="D570" s="176"/>
      <c r="E570" s="176"/>
      <c r="F570" s="176"/>
    </row>
    <row r="571" spans="3:6" ht="12.75">
      <c r="C571" s="176"/>
      <c r="D571" s="176"/>
      <c r="E571" s="176"/>
      <c r="F571" s="176"/>
    </row>
    <row r="572" spans="3:6" ht="12.75">
      <c r="C572" s="176"/>
      <c r="D572" s="176"/>
      <c r="E572" s="176"/>
      <c r="F572" s="176"/>
    </row>
    <row r="573" spans="3:6" ht="12.75">
      <c r="C573" s="176"/>
      <c r="D573" s="176"/>
      <c r="E573" s="176"/>
      <c r="F573" s="176"/>
    </row>
    <row r="574" spans="3:6" ht="12.75">
      <c r="C574" s="176"/>
      <c r="D574" s="176"/>
      <c r="E574" s="176"/>
      <c r="F574" s="176"/>
    </row>
    <row r="575" spans="3:6" ht="12.75">
      <c r="C575" s="176"/>
      <c r="D575" s="176"/>
      <c r="E575" s="176"/>
      <c r="F575" s="176"/>
    </row>
    <row r="576" spans="3:6" ht="12.75">
      <c r="C576" s="176"/>
      <c r="D576" s="176"/>
      <c r="E576" s="176"/>
      <c r="F576" s="176"/>
    </row>
    <row r="577" spans="3:6" ht="12.75">
      <c r="C577" s="176"/>
      <c r="D577" s="176"/>
      <c r="E577" s="176"/>
      <c r="F577" s="176"/>
    </row>
    <row r="578" spans="3:6" ht="12.75">
      <c r="C578" s="176"/>
      <c r="D578" s="176"/>
      <c r="E578" s="176"/>
      <c r="F578" s="176"/>
    </row>
    <row r="579" spans="3:6" ht="12.75">
      <c r="C579" s="176"/>
      <c r="D579" s="176"/>
      <c r="E579" s="176"/>
      <c r="F579" s="176"/>
    </row>
    <row r="580" spans="3:6" ht="12.75">
      <c r="C580" s="176"/>
      <c r="D580" s="176"/>
      <c r="E580" s="176"/>
      <c r="F580" s="176"/>
    </row>
    <row r="581" spans="3:6" ht="12.75">
      <c r="C581" s="176"/>
      <c r="D581" s="176"/>
      <c r="E581" s="176"/>
      <c r="F581" s="176"/>
    </row>
    <row r="582" spans="3:6" ht="12.75">
      <c r="C582" s="176"/>
      <c r="D582" s="176"/>
      <c r="E582" s="176"/>
      <c r="F582" s="176"/>
    </row>
    <row r="583" spans="3:6" ht="12.75">
      <c r="C583" s="176"/>
      <c r="D583" s="176"/>
      <c r="E583" s="176"/>
      <c r="F583" s="176"/>
    </row>
    <row r="584" spans="3:6" ht="12.75">
      <c r="C584" s="176"/>
      <c r="D584" s="176"/>
      <c r="E584" s="176"/>
      <c r="F584" s="176"/>
    </row>
    <row r="585" spans="3:6" ht="12.75">
      <c r="C585" s="176"/>
      <c r="D585" s="176"/>
      <c r="E585" s="176"/>
      <c r="F585" s="176"/>
    </row>
    <row r="586" spans="3:6" ht="12.75">
      <c r="C586" s="176"/>
      <c r="D586" s="176"/>
      <c r="E586" s="176"/>
      <c r="F586" s="176"/>
    </row>
    <row r="587" spans="3:6" ht="12.75">
      <c r="C587" s="176"/>
      <c r="D587" s="176"/>
      <c r="E587" s="176"/>
      <c r="F587" s="176"/>
    </row>
    <row r="588" spans="3:6" ht="12.75">
      <c r="C588" s="176"/>
      <c r="D588" s="176"/>
      <c r="E588" s="176"/>
      <c r="F588" s="176"/>
    </row>
    <row r="589" spans="3:6" ht="12.75">
      <c r="C589" s="176"/>
      <c r="D589" s="176"/>
      <c r="E589" s="176"/>
      <c r="F589" s="176"/>
    </row>
    <row r="590" spans="3:6" ht="12.75">
      <c r="C590" s="176"/>
      <c r="D590" s="176"/>
      <c r="E590" s="176"/>
      <c r="F590" s="176"/>
    </row>
    <row r="591" spans="3:6" ht="12.75">
      <c r="C591" s="176"/>
      <c r="D591" s="176"/>
      <c r="E591" s="176"/>
      <c r="F591" s="176"/>
    </row>
    <row r="592" spans="3:6" ht="12.75">
      <c r="C592" s="176"/>
      <c r="D592" s="176"/>
      <c r="E592" s="176"/>
      <c r="F592" s="176"/>
    </row>
    <row r="593" spans="3:6" ht="12.75">
      <c r="C593" s="176"/>
      <c r="D593" s="176"/>
      <c r="E593" s="176"/>
      <c r="F593" s="176"/>
    </row>
    <row r="594" spans="3:6" ht="12.75">
      <c r="C594" s="176"/>
      <c r="D594" s="176"/>
      <c r="E594" s="176"/>
      <c r="F594" s="176"/>
    </row>
    <row r="595" spans="3:6" ht="12.75">
      <c r="C595" s="176"/>
      <c r="D595" s="176"/>
      <c r="E595" s="176"/>
      <c r="F595" s="176"/>
    </row>
    <row r="596" spans="3:6" ht="12.75">
      <c r="C596" s="176"/>
      <c r="D596" s="176"/>
      <c r="E596" s="176"/>
      <c r="F596" s="176"/>
    </row>
    <row r="597" spans="3:6" ht="12.75">
      <c r="C597" s="176"/>
      <c r="D597" s="176"/>
      <c r="E597" s="176"/>
      <c r="F597" s="176"/>
    </row>
    <row r="598" spans="3:6" ht="12.75">
      <c r="C598" s="176"/>
      <c r="D598" s="176"/>
      <c r="E598" s="176"/>
      <c r="F598" s="176"/>
    </row>
    <row r="599" spans="3:6" ht="12.75">
      <c r="C599" s="176"/>
      <c r="D599" s="176"/>
      <c r="E599" s="176"/>
      <c r="F599" s="176"/>
    </row>
    <row r="600" spans="3:6" ht="12.75">
      <c r="C600" s="176"/>
      <c r="D600" s="176"/>
      <c r="E600" s="176"/>
      <c r="F600" s="176"/>
    </row>
    <row r="601" spans="3:6" ht="12.75">
      <c r="C601" s="176"/>
      <c r="D601" s="176"/>
      <c r="E601" s="176"/>
      <c r="F601" s="176"/>
    </row>
    <row r="602" spans="3:6" ht="12.75">
      <c r="C602" s="176"/>
      <c r="D602" s="176"/>
      <c r="E602" s="176"/>
      <c r="F602" s="176"/>
    </row>
    <row r="603" spans="3:6" ht="12.75">
      <c r="C603" s="176"/>
      <c r="D603" s="176"/>
      <c r="E603" s="176"/>
      <c r="F603" s="176"/>
    </row>
    <row r="604" spans="3:6" ht="12.75">
      <c r="C604" s="176"/>
      <c r="D604" s="176"/>
      <c r="E604" s="176"/>
      <c r="F604" s="176"/>
    </row>
    <row r="605" spans="3:6" ht="12.75">
      <c r="C605" s="176"/>
      <c r="D605" s="176"/>
      <c r="E605" s="176"/>
      <c r="F605" s="176"/>
    </row>
    <row r="606" spans="3:6" ht="12.75">
      <c r="C606" s="176"/>
      <c r="D606" s="176"/>
      <c r="E606" s="176"/>
      <c r="F606" s="176"/>
    </row>
    <row r="607" spans="3:6" ht="12.75">
      <c r="C607" s="176"/>
      <c r="D607" s="176"/>
      <c r="E607" s="176"/>
      <c r="F607" s="176"/>
    </row>
    <row r="608" spans="3:6" ht="12.75">
      <c r="C608" s="176"/>
      <c r="D608" s="176"/>
      <c r="E608" s="176"/>
      <c r="F608" s="176"/>
    </row>
    <row r="609" spans="3:6" ht="12.75">
      <c r="C609" s="176"/>
      <c r="D609" s="176"/>
      <c r="E609" s="176"/>
      <c r="F609" s="176"/>
    </row>
    <row r="610" spans="3:6" ht="12.75">
      <c r="C610" s="176"/>
      <c r="D610" s="176"/>
      <c r="E610" s="176"/>
      <c r="F610" s="176"/>
    </row>
    <row r="611" spans="3:6" ht="12.75">
      <c r="C611" s="176"/>
      <c r="D611" s="176"/>
      <c r="E611" s="176"/>
      <c r="F611" s="176"/>
    </row>
    <row r="612" spans="3:6" ht="12.75">
      <c r="C612" s="176"/>
      <c r="D612" s="176"/>
      <c r="E612" s="176"/>
      <c r="F612" s="176"/>
    </row>
    <row r="613" spans="3:6" ht="12.75">
      <c r="C613" s="176"/>
      <c r="D613" s="176"/>
      <c r="E613" s="176"/>
      <c r="F613" s="176"/>
    </row>
    <row r="614" spans="3:6" ht="12.75">
      <c r="C614" s="176"/>
      <c r="D614" s="176"/>
      <c r="E614" s="176"/>
      <c r="F614" s="176"/>
    </row>
    <row r="615" spans="3:6" ht="12.75">
      <c r="C615" s="176"/>
      <c r="D615" s="176"/>
      <c r="E615" s="176"/>
      <c r="F615" s="176"/>
    </row>
    <row r="616" spans="3:6" ht="12.75">
      <c r="C616" s="176"/>
      <c r="D616" s="176"/>
      <c r="E616" s="176"/>
      <c r="F616" s="176"/>
    </row>
    <row r="617" spans="3:6" ht="12.75">
      <c r="C617" s="176"/>
      <c r="D617" s="176"/>
      <c r="E617" s="176"/>
      <c r="F617" s="176"/>
    </row>
    <row r="618" spans="3:6" ht="12.75">
      <c r="C618" s="176"/>
      <c r="D618" s="176"/>
      <c r="E618" s="176"/>
      <c r="F618" s="176"/>
    </row>
    <row r="619" spans="3:6" ht="12.75">
      <c r="C619" s="176"/>
      <c r="D619" s="176"/>
      <c r="E619" s="176"/>
      <c r="F619" s="176"/>
    </row>
    <row r="620" spans="3:6" ht="12.75">
      <c r="C620" s="176"/>
      <c r="D620" s="176"/>
      <c r="E620" s="176"/>
      <c r="F620" s="176"/>
    </row>
    <row r="621" spans="3:6" ht="12.75">
      <c r="C621" s="176"/>
      <c r="D621" s="176"/>
      <c r="E621" s="176"/>
      <c r="F621" s="176"/>
    </row>
    <row r="622" spans="3:6" ht="12.75">
      <c r="C622" s="176"/>
      <c r="D622" s="176"/>
      <c r="E622" s="176"/>
      <c r="F622" s="176"/>
    </row>
    <row r="623" spans="3:6" ht="12.75">
      <c r="C623" s="176"/>
      <c r="D623" s="176"/>
      <c r="E623" s="176"/>
      <c r="F623" s="176"/>
    </row>
    <row r="624" spans="3:6" ht="12.75">
      <c r="C624" s="176"/>
      <c r="D624" s="176"/>
      <c r="E624" s="176"/>
      <c r="F624" s="176"/>
    </row>
    <row r="625" spans="3:6" ht="12.75">
      <c r="C625" s="176"/>
      <c r="D625" s="176"/>
      <c r="E625" s="176"/>
      <c r="F625" s="176"/>
    </row>
    <row r="626" spans="3:6" ht="12.75">
      <c r="C626" s="176"/>
      <c r="D626" s="176"/>
      <c r="E626" s="176"/>
      <c r="F626" s="176"/>
    </row>
    <row r="627" spans="3:6" ht="12.75">
      <c r="C627" s="176"/>
      <c r="D627" s="176"/>
      <c r="E627" s="176"/>
      <c r="F627" s="176"/>
    </row>
    <row r="628" spans="3:6" ht="12.75">
      <c r="C628" s="176"/>
      <c r="D628" s="176"/>
      <c r="E628" s="176"/>
      <c r="F628" s="176"/>
    </row>
    <row r="629" spans="3:6" ht="12.75">
      <c r="C629" s="176"/>
      <c r="D629" s="176"/>
      <c r="E629" s="176"/>
      <c r="F629" s="176"/>
    </row>
    <row r="630" spans="3:6" ht="12.75">
      <c r="C630" s="176"/>
      <c r="D630" s="176"/>
      <c r="E630" s="176"/>
      <c r="F630" s="176"/>
    </row>
    <row r="631" spans="3:6" ht="12.75">
      <c r="C631" s="176"/>
      <c r="D631" s="176"/>
      <c r="E631" s="176"/>
      <c r="F631" s="176"/>
    </row>
    <row r="632" spans="3:6" ht="12.75">
      <c r="C632" s="176"/>
      <c r="D632" s="176"/>
      <c r="E632" s="176"/>
      <c r="F632" s="176"/>
    </row>
    <row r="633" spans="3:6" ht="12.75">
      <c r="C633" s="176"/>
      <c r="D633" s="176"/>
      <c r="E633" s="176"/>
      <c r="F633" s="176"/>
    </row>
    <row r="634" spans="3:6" ht="12.75">
      <c r="C634" s="176"/>
      <c r="D634" s="176"/>
      <c r="E634" s="176"/>
      <c r="F634" s="176"/>
    </row>
    <row r="635" spans="3:6" ht="12.75">
      <c r="C635" s="176"/>
      <c r="D635" s="176"/>
      <c r="E635" s="176"/>
      <c r="F635" s="176"/>
    </row>
    <row r="636" spans="3:6" ht="12.75">
      <c r="C636" s="176"/>
      <c r="D636" s="176"/>
      <c r="E636" s="176"/>
      <c r="F636" s="176"/>
    </row>
    <row r="637" spans="3:6" ht="12.75">
      <c r="C637" s="176"/>
      <c r="D637" s="176"/>
      <c r="E637" s="176"/>
      <c r="F637" s="176"/>
    </row>
    <row r="638" spans="3:6" ht="12.75">
      <c r="C638" s="176"/>
      <c r="D638" s="176"/>
      <c r="E638" s="176"/>
      <c r="F638" s="176"/>
    </row>
    <row r="639" spans="3:6" ht="12.75">
      <c r="C639" s="176"/>
      <c r="D639" s="176"/>
      <c r="E639" s="176"/>
      <c r="F639" s="176"/>
    </row>
    <row r="640" spans="3:6" ht="12.75">
      <c r="C640" s="176"/>
      <c r="D640" s="176"/>
      <c r="E640" s="176"/>
      <c r="F640" s="176"/>
    </row>
    <row r="641" spans="3:6" ht="12.75">
      <c r="C641" s="176"/>
      <c r="D641" s="176"/>
      <c r="E641" s="176"/>
      <c r="F641" s="176"/>
    </row>
    <row r="642" spans="3:6" ht="12.75">
      <c r="C642" s="176"/>
      <c r="D642" s="176"/>
      <c r="E642" s="176"/>
      <c r="F642" s="176"/>
    </row>
    <row r="643" spans="3:6" ht="12.75">
      <c r="C643" s="176"/>
      <c r="D643" s="176"/>
      <c r="E643" s="176"/>
      <c r="F643" s="176"/>
    </row>
    <row r="644" spans="3:6" ht="12.75">
      <c r="C644" s="176"/>
      <c r="D644" s="176"/>
      <c r="E644" s="176"/>
      <c r="F644" s="176"/>
    </row>
    <row r="645" spans="3:6" ht="12.75">
      <c r="C645" s="176"/>
      <c r="D645" s="176"/>
      <c r="E645" s="176"/>
      <c r="F645" s="176"/>
    </row>
    <row r="646" spans="3:6" ht="12.75">
      <c r="C646" s="176"/>
      <c r="D646" s="176"/>
      <c r="E646" s="176"/>
      <c r="F646" s="176"/>
    </row>
    <row r="647" spans="3:6" ht="12.75">
      <c r="C647" s="176"/>
      <c r="D647" s="176"/>
      <c r="E647" s="176"/>
      <c r="F647" s="176"/>
    </row>
    <row r="648" spans="3:6" ht="12.75">
      <c r="C648" s="176"/>
      <c r="D648" s="176"/>
      <c r="E648" s="176"/>
      <c r="F648" s="176"/>
    </row>
    <row r="649" spans="3:6" ht="12.75">
      <c r="C649" s="176"/>
      <c r="D649" s="176"/>
      <c r="E649" s="176"/>
      <c r="F649" s="176"/>
    </row>
    <row r="650" spans="3:6" ht="12.75">
      <c r="C650" s="176"/>
      <c r="D650" s="176"/>
      <c r="E650" s="176"/>
      <c r="F650" s="176"/>
    </row>
    <row r="651" spans="3:6" ht="12.75">
      <c r="C651" s="176"/>
      <c r="D651" s="176"/>
      <c r="E651" s="176"/>
      <c r="F651" s="176"/>
    </row>
    <row r="652" spans="3:6" ht="12.75">
      <c r="C652" s="176"/>
      <c r="D652" s="176"/>
      <c r="E652" s="176"/>
      <c r="F652" s="176"/>
    </row>
    <row r="653" spans="3:6" ht="12.75">
      <c r="C653" s="176"/>
      <c r="D653" s="176"/>
      <c r="E653" s="176"/>
      <c r="F653" s="176"/>
    </row>
    <row r="654" spans="3:6" ht="12.75">
      <c r="C654" s="176"/>
      <c r="D654" s="176"/>
      <c r="E654" s="176"/>
      <c r="F654" s="176"/>
    </row>
    <row r="655" spans="3:6" ht="12.75">
      <c r="C655" s="176"/>
      <c r="D655" s="176"/>
      <c r="E655" s="176"/>
      <c r="F655" s="176"/>
    </row>
    <row r="656" spans="3:6" ht="12.75">
      <c r="C656" s="176"/>
      <c r="D656" s="176"/>
      <c r="E656" s="176"/>
      <c r="F656" s="176"/>
    </row>
    <row r="657" spans="3:6" ht="12.75">
      <c r="C657" s="176"/>
      <c r="D657" s="176"/>
      <c r="E657" s="176"/>
      <c r="F657" s="176"/>
    </row>
    <row r="658" spans="3:6" ht="12.75">
      <c r="C658" s="176"/>
      <c r="D658" s="176"/>
      <c r="E658" s="176"/>
      <c r="F658" s="176"/>
    </row>
    <row r="659" spans="3:6" ht="12.75">
      <c r="C659" s="176"/>
      <c r="D659" s="176"/>
      <c r="E659" s="176"/>
      <c r="F659" s="176"/>
    </row>
    <row r="660" spans="3:6" ht="12.75">
      <c r="C660" s="176"/>
      <c r="D660" s="176"/>
      <c r="E660" s="176"/>
      <c r="F660" s="176"/>
    </row>
    <row r="661" spans="3:6" ht="12.75">
      <c r="C661" s="176"/>
      <c r="D661" s="176"/>
      <c r="E661" s="176"/>
      <c r="F661" s="176"/>
    </row>
    <row r="662" spans="3:6" ht="12.75">
      <c r="C662" s="176"/>
      <c r="D662" s="176"/>
      <c r="E662" s="176"/>
      <c r="F662" s="176"/>
    </row>
    <row r="663" spans="3:6" ht="12.75">
      <c r="C663" s="176"/>
      <c r="D663" s="176"/>
      <c r="E663" s="176"/>
      <c r="F663" s="176"/>
    </row>
    <row r="664" spans="3:6" ht="12.75">
      <c r="C664" s="176"/>
      <c r="D664" s="176"/>
      <c r="E664" s="176"/>
      <c r="F664" s="176"/>
    </row>
    <row r="665" spans="3:6" ht="12.75">
      <c r="C665" s="176"/>
      <c r="D665" s="176"/>
      <c r="E665" s="176"/>
      <c r="F665" s="176"/>
    </row>
    <row r="666" spans="3:6" ht="12.75">
      <c r="C666" s="176"/>
      <c r="D666" s="176"/>
      <c r="E666" s="176"/>
      <c r="F666" s="176"/>
    </row>
    <row r="667" spans="3:6" ht="12.75">
      <c r="C667" s="176"/>
      <c r="D667" s="176"/>
      <c r="E667" s="176"/>
      <c r="F667" s="176"/>
    </row>
    <row r="668" spans="3:6" ht="12.75">
      <c r="C668" s="176"/>
      <c r="D668" s="176"/>
      <c r="E668" s="176"/>
      <c r="F668" s="176"/>
    </row>
    <row r="669" spans="3:6" ht="12.75">
      <c r="C669" s="176"/>
      <c r="D669" s="176"/>
      <c r="E669" s="176"/>
      <c r="F669" s="176"/>
    </row>
    <row r="670" spans="3:6" ht="12.75">
      <c r="C670" s="176"/>
      <c r="D670" s="176"/>
      <c r="E670" s="176"/>
      <c r="F670" s="176"/>
    </row>
    <row r="671" spans="3:6" ht="12.75">
      <c r="C671" s="176"/>
      <c r="D671" s="176"/>
      <c r="E671" s="176"/>
      <c r="F671" s="176"/>
    </row>
    <row r="672" spans="3:6" ht="12.75">
      <c r="C672" s="176"/>
      <c r="D672" s="176"/>
      <c r="E672" s="176"/>
      <c r="F672" s="176"/>
    </row>
    <row r="673" spans="3:6" ht="12.75">
      <c r="C673" s="176"/>
      <c r="D673" s="176"/>
      <c r="E673" s="176"/>
      <c r="F673" s="176"/>
    </row>
    <row r="674" spans="3:6" ht="12.75">
      <c r="C674" s="176"/>
      <c r="D674" s="176"/>
      <c r="E674" s="176"/>
      <c r="F674" s="176"/>
    </row>
    <row r="675" spans="3:6" ht="12.75">
      <c r="C675" s="176"/>
      <c r="D675" s="176"/>
      <c r="E675" s="176"/>
      <c r="F675" s="176"/>
    </row>
    <row r="676" spans="3:6" ht="12.75">
      <c r="C676" s="176"/>
      <c r="D676" s="176"/>
      <c r="E676" s="176"/>
      <c r="F676" s="176"/>
    </row>
    <row r="677" spans="3:6" ht="12.75">
      <c r="C677" s="176"/>
      <c r="D677" s="176"/>
      <c r="E677" s="176"/>
      <c r="F677" s="176"/>
    </row>
    <row r="678" spans="3:6" ht="12.75">
      <c r="C678" s="176"/>
      <c r="D678" s="176"/>
      <c r="E678" s="176"/>
      <c r="F678" s="176"/>
    </row>
    <row r="679" spans="3:6" ht="12.75">
      <c r="C679" s="176"/>
      <c r="D679" s="176"/>
      <c r="E679" s="176"/>
      <c r="F679" s="176"/>
    </row>
    <row r="680" spans="3:6" ht="12.75">
      <c r="C680" s="176"/>
      <c r="D680" s="176"/>
      <c r="E680" s="176"/>
      <c r="F680" s="176"/>
    </row>
    <row r="681" spans="3:6" ht="12.75">
      <c r="C681" s="176"/>
      <c r="D681" s="176"/>
      <c r="E681" s="176"/>
      <c r="F681" s="176"/>
    </row>
    <row r="682" spans="3:6" ht="12.75">
      <c r="C682" s="176"/>
      <c r="D682" s="176"/>
      <c r="E682" s="176"/>
      <c r="F682" s="176"/>
    </row>
    <row r="683" spans="3:6" ht="12.75">
      <c r="C683" s="176"/>
      <c r="D683" s="176"/>
      <c r="E683" s="176"/>
      <c r="F683" s="176"/>
    </row>
    <row r="684" spans="3:6" ht="12.75">
      <c r="C684" s="176"/>
      <c r="D684" s="176"/>
      <c r="E684" s="176"/>
      <c r="F684" s="176"/>
    </row>
    <row r="685" spans="3:6" ht="12.75">
      <c r="C685" s="176"/>
      <c r="D685" s="176"/>
      <c r="E685" s="176"/>
      <c r="F685" s="176"/>
    </row>
    <row r="686" spans="3:6" ht="12.75">
      <c r="C686" s="176"/>
      <c r="D686" s="176"/>
      <c r="E686" s="176"/>
      <c r="F686" s="176"/>
    </row>
    <row r="687" spans="3:6" ht="12.75">
      <c r="C687" s="176"/>
      <c r="D687" s="176"/>
      <c r="E687" s="176"/>
      <c r="F687" s="176"/>
    </row>
    <row r="688" spans="3:6" ht="12.75">
      <c r="C688" s="176"/>
      <c r="D688" s="176"/>
      <c r="E688" s="176"/>
      <c r="F688" s="176"/>
    </row>
    <row r="689" spans="3:6" ht="12.75">
      <c r="C689" s="176"/>
      <c r="D689" s="176"/>
      <c r="E689" s="176"/>
      <c r="F689" s="176"/>
    </row>
    <row r="690" spans="3:6" ht="12.75">
      <c r="C690" s="176"/>
      <c r="D690" s="176"/>
      <c r="E690" s="176"/>
      <c r="F690" s="176"/>
    </row>
    <row r="691" spans="3:6" ht="12.75">
      <c r="C691" s="176"/>
      <c r="D691" s="176"/>
      <c r="E691" s="176"/>
      <c r="F691" s="176"/>
    </row>
    <row r="692" spans="3:6" ht="12.75">
      <c r="C692" s="176"/>
      <c r="D692" s="176"/>
      <c r="E692" s="176"/>
      <c r="F692" s="176"/>
    </row>
    <row r="693" spans="3:6" ht="12.75">
      <c r="C693" s="176"/>
      <c r="D693" s="176"/>
      <c r="E693" s="176"/>
      <c r="F693" s="176"/>
    </row>
    <row r="694" spans="3:6" ht="12.75">
      <c r="C694" s="176"/>
      <c r="D694" s="176"/>
      <c r="E694" s="176"/>
      <c r="F694" s="176"/>
    </row>
    <row r="695" spans="3:6" ht="12.75">
      <c r="C695" s="176"/>
      <c r="D695" s="176"/>
      <c r="E695" s="176"/>
      <c r="F695" s="176"/>
    </row>
    <row r="696" spans="3:6" ht="12.75">
      <c r="C696" s="176"/>
      <c r="D696" s="176"/>
      <c r="E696" s="176"/>
      <c r="F696" s="176"/>
    </row>
    <row r="697" spans="3:6" ht="12.75">
      <c r="C697" s="176"/>
      <c r="D697" s="176"/>
      <c r="E697" s="176"/>
      <c r="F697" s="176"/>
    </row>
    <row r="698" spans="3:6" ht="12.75">
      <c r="C698" s="176"/>
      <c r="D698" s="176"/>
      <c r="E698" s="176"/>
      <c r="F698" s="176"/>
    </row>
    <row r="699" spans="3:6" ht="12.75">
      <c r="C699" s="176"/>
      <c r="D699" s="176"/>
      <c r="E699" s="176"/>
      <c r="F699" s="176"/>
    </row>
    <row r="700" spans="3:6" ht="12.75">
      <c r="C700" s="176"/>
      <c r="D700" s="176"/>
      <c r="E700" s="176"/>
      <c r="F700" s="176"/>
    </row>
    <row r="701" spans="3:6" ht="12.75">
      <c r="C701" s="176"/>
      <c r="D701" s="176"/>
      <c r="E701" s="176"/>
      <c r="F701" s="176"/>
    </row>
    <row r="702" spans="3:6" ht="12.75">
      <c r="C702" s="176"/>
      <c r="D702" s="176"/>
      <c r="E702" s="176"/>
      <c r="F702" s="176"/>
    </row>
    <row r="703" spans="3:6" ht="12.75">
      <c r="C703" s="176"/>
      <c r="D703" s="176"/>
      <c r="E703" s="176"/>
      <c r="F703" s="176"/>
    </row>
    <row r="704" spans="3:6" ht="12.75">
      <c r="C704" s="176"/>
      <c r="D704" s="176"/>
      <c r="E704" s="176"/>
      <c r="F704" s="176"/>
    </row>
    <row r="705" spans="3:6" ht="12.75">
      <c r="C705" s="176"/>
      <c r="D705" s="176"/>
      <c r="E705" s="176"/>
      <c r="F705" s="176"/>
    </row>
    <row r="706" spans="3:6" ht="12.75">
      <c r="C706" s="176"/>
      <c r="D706" s="176"/>
      <c r="E706" s="176"/>
      <c r="F706" s="176"/>
    </row>
    <row r="707" spans="3:6" ht="12.75">
      <c r="C707" s="176"/>
      <c r="D707" s="176"/>
      <c r="E707" s="176"/>
      <c r="F707" s="176"/>
    </row>
    <row r="708" spans="3:6" ht="12.75">
      <c r="C708" s="176"/>
      <c r="D708" s="176"/>
      <c r="E708" s="176"/>
      <c r="F708" s="176"/>
    </row>
    <row r="709" spans="3:6" ht="12.75">
      <c r="C709" s="176"/>
      <c r="D709" s="176"/>
      <c r="E709" s="176"/>
      <c r="F709" s="176"/>
    </row>
    <row r="710" spans="3:6" ht="12.75">
      <c r="C710" s="176"/>
      <c r="D710" s="176"/>
      <c r="E710" s="176"/>
      <c r="F710" s="176"/>
    </row>
    <row r="711" spans="3:6" ht="12.75">
      <c r="C711" s="176"/>
      <c r="D711" s="176"/>
      <c r="E711" s="176"/>
      <c r="F711" s="176"/>
    </row>
    <row r="712" spans="3:6" ht="12.75">
      <c r="C712" s="176"/>
      <c r="D712" s="176"/>
      <c r="E712" s="176"/>
      <c r="F712" s="176"/>
    </row>
    <row r="713" spans="3:6" ht="12.75">
      <c r="C713" s="176"/>
      <c r="D713" s="176"/>
      <c r="E713" s="176"/>
      <c r="F713" s="176"/>
    </row>
    <row r="714" spans="3:6" ht="12.75">
      <c r="C714" s="176"/>
      <c r="D714" s="176"/>
      <c r="E714" s="176"/>
      <c r="F714" s="176"/>
    </row>
    <row r="715" spans="3:6" ht="12.75">
      <c r="C715" s="176"/>
      <c r="D715" s="176"/>
      <c r="E715" s="176"/>
      <c r="F715" s="176"/>
    </row>
    <row r="716" spans="3:6" ht="12.75">
      <c r="C716" s="176"/>
      <c r="D716" s="176"/>
      <c r="E716" s="176"/>
      <c r="F716" s="176"/>
    </row>
    <row r="717" spans="3:6" ht="12.75">
      <c r="C717" s="176"/>
      <c r="D717" s="176"/>
      <c r="E717" s="176"/>
      <c r="F717" s="176"/>
    </row>
    <row r="718" spans="3:6" ht="12.75">
      <c r="C718" s="176"/>
      <c r="D718" s="176"/>
      <c r="E718" s="176"/>
      <c r="F718" s="176"/>
    </row>
    <row r="719" spans="3:6" ht="12.75">
      <c r="C719" s="176"/>
      <c r="D719" s="176"/>
      <c r="E719" s="176"/>
      <c r="F719" s="176"/>
    </row>
    <row r="720" spans="3:6" ht="12.75">
      <c r="C720" s="176"/>
      <c r="D720" s="176"/>
      <c r="E720" s="176"/>
      <c r="F720" s="176"/>
    </row>
    <row r="721" spans="3:6" ht="12.75">
      <c r="C721" s="176"/>
      <c r="D721" s="176"/>
      <c r="E721" s="176"/>
      <c r="F721" s="176"/>
    </row>
    <row r="722" spans="3:6" ht="12.75">
      <c r="C722" s="176"/>
      <c r="D722" s="176"/>
      <c r="E722" s="176"/>
      <c r="F722" s="176"/>
    </row>
    <row r="723" spans="3:6" ht="12.75">
      <c r="C723" s="176"/>
      <c r="D723" s="176"/>
      <c r="E723" s="176"/>
      <c r="F723" s="176"/>
    </row>
    <row r="724" spans="3:6" ht="12.75">
      <c r="C724" s="176"/>
      <c r="D724" s="176"/>
      <c r="E724" s="176"/>
      <c r="F724" s="176"/>
    </row>
    <row r="725" spans="3:6" ht="12.75">
      <c r="C725" s="176"/>
      <c r="D725" s="176"/>
      <c r="E725" s="176"/>
      <c r="F725" s="176"/>
    </row>
    <row r="726" spans="3:6" ht="12.75">
      <c r="C726" s="176"/>
      <c r="D726" s="176"/>
      <c r="E726" s="176"/>
      <c r="F726" s="176"/>
    </row>
    <row r="727" spans="3:6" ht="12.75">
      <c r="C727" s="176"/>
      <c r="D727" s="176"/>
      <c r="E727" s="176"/>
      <c r="F727" s="176"/>
    </row>
    <row r="728" spans="3:6" ht="12.75">
      <c r="C728" s="176"/>
      <c r="D728" s="176"/>
      <c r="E728" s="176"/>
      <c r="F728" s="176"/>
    </row>
    <row r="729" spans="3:6" ht="12.75">
      <c r="C729" s="176"/>
      <c r="D729" s="176"/>
      <c r="E729" s="176"/>
      <c r="F729" s="176"/>
    </row>
    <row r="730" spans="3:6" ht="12.75">
      <c r="C730" s="176"/>
      <c r="D730" s="176"/>
      <c r="E730" s="176"/>
      <c r="F730" s="176"/>
    </row>
    <row r="731" spans="3:6" ht="12.75">
      <c r="C731" s="176"/>
      <c r="D731" s="176"/>
      <c r="E731" s="176"/>
      <c r="F731" s="176"/>
    </row>
    <row r="732" spans="3:6" ht="12.75">
      <c r="C732" s="176"/>
      <c r="D732" s="176"/>
      <c r="E732" s="176"/>
      <c r="F732" s="176"/>
    </row>
    <row r="733" spans="3:6" ht="12.75">
      <c r="C733" s="176"/>
      <c r="D733" s="176"/>
      <c r="E733" s="176"/>
      <c r="F733" s="176"/>
    </row>
    <row r="734" spans="3:6" ht="12.75">
      <c r="C734" s="176"/>
      <c r="D734" s="176"/>
      <c r="E734" s="176"/>
      <c r="F734" s="176"/>
    </row>
    <row r="735" spans="3:6" ht="12.75">
      <c r="C735" s="176"/>
      <c r="D735" s="176"/>
      <c r="E735" s="176"/>
      <c r="F735" s="176"/>
    </row>
    <row r="736" spans="3:6" ht="12.75">
      <c r="C736" s="176"/>
      <c r="D736" s="176"/>
      <c r="E736" s="176"/>
      <c r="F736" s="176"/>
    </row>
    <row r="737" spans="3:6" ht="12.75">
      <c r="C737" s="176"/>
      <c r="D737" s="176"/>
      <c r="E737" s="176"/>
      <c r="F737" s="176"/>
    </row>
    <row r="738" spans="3:6" ht="12.75">
      <c r="C738" s="176"/>
      <c r="D738" s="176"/>
      <c r="E738" s="176"/>
      <c r="F738" s="176"/>
    </row>
    <row r="739" spans="3:6" ht="12.75">
      <c r="C739" s="176"/>
      <c r="D739" s="176"/>
      <c r="E739" s="176"/>
      <c r="F739" s="176"/>
    </row>
    <row r="740" spans="3:6" ht="12.75">
      <c r="C740" s="176"/>
      <c r="D740" s="176"/>
      <c r="E740" s="176"/>
      <c r="F740" s="176"/>
    </row>
    <row r="741" spans="3:6" ht="12.75">
      <c r="C741" s="176"/>
      <c r="D741" s="176"/>
      <c r="E741" s="176"/>
      <c r="F741" s="176"/>
    </row>
    <row r="742" spans="3:6" ht="12.75">
      <c r="C742" s="176"/>
      <c r="D742" s="176"/>
      <c r="E742" s="176"/>
      <c r="F742" s="176"/>
    </row>
    <row r="743" spans="3:6" ht="12.75">
      <c r="C743" s="176"/>
      <c r="D743" s="176"/>
      <c r="E743" s="176"/>
      <c r="F743" s="176"/>
    </row>
    <row r="744" spans="3:6" ht="12.75">
      <c r="C744" s="176"/>
      <c r="D744" s="176"/>
      <c r="E744" s="176"/>
      <c r="F744" s="176"/>
    </row>
    <row r="745" spans="3:6" ht="12.75">
      <c r="C745" s="176"/>
      <c r="D745" s="176"/>
      <c r="E745" s="176"/>
      <c r="F745" s="176"/>
    </row>
    <row r="746" spans="3:6" ht="12.75">
      <c r="C746" s="176"/>
      <c r="D746" s="176"/>
      <c r="E746" s="176"/>
      <c r="F746" s="176"/>
    </row>
    <row r="747" spans="3:6" ht="12.75">
      <c r="C747" s="176"/>
      <c r="D747" s="176"/>
      <c r="E747" s="176"/>
      <c r="F747" s="176"/>
    </row>
    <row r="748" spans="3:6" ht="12.75">
      <c r="C748" s="176"/>
      <c r="D748" s="176"/>
      <c r="E748" s="176"/>
      <c r="F748" s="176"/>
    </row>
    <row r="749" spans="3:6" ht="12.75">
      <c r="C749" s="176"/>
      <c r="D749" s="176"/>
      <c r="E749" s="176"/>
      <c r="F749" s="176"/>
    </row>
    <row r="750" spans="3:6" ht="12.75">
      <c r="C750" s="176"/>
      <c r="D750" s="176"/>
      <c r="E750" s="176"/>
      <c r="F750" s="176"/>
    </row>
    <row r="751" spans="3:6" ht="12.75">
      <c r="C751" s="176"/>
      <c r="D751" s="176"/>
      <c r="E751" s="176"/>
      <c r="F751" s="176"/>
    </row>
    <row r="752" spans="3:6" ht="12.75">
      <c r="C752" s="176"/>
      <c r="D752" s="176"/>
      <c r="E752" s="176"/>
      <c r="F752" s="176"/>
    </row>
    <row r="753" spans="3:6" ht="12.75">
      <c r="C753" s="176"/>
      <c r="D753" s="176"/>
      <c r="E753" s="176"/>
      <c r="F753" s="176"/>
    </row>
    <row r="754" spans="3:6" ht="12.75">
      <c r="C754" s="176"/>
      <c r="D754" s="176"/>
      <c r="E754" s="176"/>
      <c r="F754" s="176"/>
    </row>
    <row r="755" spans="3:6" ht="12.75">
      <c r="C755" s="176"/>
      <c r="D755" s="176"/>
      <c r="E755" s="176"/>
      <c r="F755" s="176"/>
    </row>
    <row r="756" spans="3:6" ht="12.75">
      <c r="C756" s="176"/>
      <c r="D756" s="176"/>
      <c r="E756" s="176"/>
      <c r="F756" s="176"/>
    </row>
    <row r="757" spans="3:6" ht="12.75">
      <c r="C757" s="176"/>
      <c r="D757" s="176"/>
      <c r="E757" s="176"/>
      <c r="F757" s="176"/>
    </row>
  </sheetData>
  <sheetProtection/>
  <mergeCells count="4">
    <mergeCell ref="A4:F4"/>
    <mergeCell ref="A5:F5"/>
    <mergeCell ref="D2:F3"/>
    <mergeCell ref="D1:F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6"/>
  <sheetViews>
    <sheetView zoomScalePageLayoutView="0" workbookViewId="0" topLeftCell="A6">
      <selection activeCell="I14" sqref="I14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70" customWidth="1"/>
    <col min="41" max="16384" width="9.140625" style="5" customWidth="1"/>
  </cols>
  <sheetData>
    <row r="1" spans="1:6" s="270" customFormat="1" ht="0.75" customHeight="1" hidden="1">
      <c r="A1" s="274"/>
      <c r="B1" s="279"/>
      <c r="C1" s="280"/>
      <c r="D1" s="281"/>
      <c r="E1" s="282"/>
      <c r="F1" s="278"/>
    </row>
    <row r="2" spans="1:6" s="270" customFormat="1" ht="15" hidden="1">
      <c r="A2" s="274"/>
      <c r="B2" s="283"/>
      <c r="C2" s="280"/>
      <c r="D2" s="281"/>
      <c r="E2" s="282"/>
      <c r="F2" s="278"/>
    </row>
    <row r="3" spans="1:6" s="270" customFormat="1" ht="15" hidden="1">
      <c r="A3" s="274"/>
      <c r="B3" s="283"/>
      <c r="C3" s="280"/>
      <c r="D3" s="281"/>
      <c r="F3" s="278"/>
    </row>
    <row r="4" spans="1:6" s="270" customFormat="1" ht="15" hidden="1">
      <c r="A4" s="274"/>
      <c r="B4" s="283"/>
      <c r="C4" s="284"/>
      <c r="D4" s="28"/>
      <c r="E4" s="282"/>
      <c r="F4" s="278"/>
    </row>
    <row r="5" spans="1:9" s="270" customFormat="1" ht="18" hidden="1">
      <c r="A5" s="393"/>
      <c r="B5" s="393"/>
      <c r="C5" s="393"/>
      <c r="D5" s="393"/>
      <c r="E5" s="393"/>
      <c r="F5" s="393"/>
      <c r="G5" s="393"/>
      <c r="H5" s="393"/>
      <c r="I5" s="393"/>
    </row>
    <row r="6" spans="1:9" s="270" customFormat="1" ht="69.75" customHeight="1">
      <c r="A6" s="385"/>
      <c r="B6" s="385"/>
      <c r="C6" s="385"/>
      <c r="D6" s="385"/>
      <c r="E6" s="416"/>
      <c r="F6" s="416"/>
      <c r="G6" s="388" t="s">
        <v>890</v>
      </c>
      <c r="H6" s="388"/>
      <c r="I6" s="388"/>
    </row>
    <row r="7" spans="1:9" s="270" customFormat="1" ht="18">
      <c r="A7" s="393" t="s">
        <v>1</v>
      </c>
      <c r="B7" s="393"/>
      <c r="C7" s="393"/>
      <c r="D7" s="393"/>
      <c r="E7" s="393"/>
      <c r="F7" s="393"/>
      <c r="G7" s="393"/>
      <c r="H7" s="393"/>
      <c r="I7" s="393"/>
    </row>
    <row r="8" spans="1:9" s="270" customFormat="1" ht="34.5" customHeight="1">
      <c r="A8" s="392" t="s">
        <v>3</v>
      </c>
      <c r="B8" s="392"/>
      <c r="C8" s="392"/>
      <c r="D8" s="392"/>
      <c r="E8" s="392"/>
      <c r="F8" s="392"/>
      <c r="G8" s="392"/>
      <c r="H8" s="392"/>
      <c r="I8" s="392"/>
    </row>
    <row r="9" spans="1:7" s="270" customFormat="1" ht="15">
      <c r="A9" s="269" t="s">
        <v>2</v>
      </c>
      <c r="B9" s="271"/>
      <c r="C9" s="272"/>
      <c r="D9" s="272"/>
      <c r="E9" s="273"/>
      <c r="F9" s="269"/>
      <c r="G9" s="269"/>
    </row>
    <row r="10" spans="1:9" s="270" customFormat="1" ht="15.75" thickBot="1">
      <c r="A10" s="274"/>
      <c r="B10" s="275"/>
      <c r="C10" s="276"/>
      <c r="D10" s="276"/>
      <c r="E10" s="277"/>
      <c r="F10" s="278"/>
      <c r="H10" s="400" t="s">
        <v>4</v>
      </c>
      <c r="I10" s="400"/>
    </row>
    <row r="11" spans="1:9" s="270" customFormat="1" ht="15.75" thickBot="1">
      <c r="A11" s="401" t="s">
        <v>869</v>
      </c>
      <c r="B11" s="403" t="s">
        <v>668</v>
      </c>
      <c r="C11" s="405" t="s">
        <v>233</v>
      </c>
      <c r="D11" s="406" t="s">
        <v>234</v>
      </c>
      <c r="E11" s="390" t="s">
        <v>0</v>
      </c>
      <c r="F11" s="394" t="s">
        <v>232</v>
      </c>
      <c r="G11" s="396" t="s">
        <v>5</v>
      </c>
      <c r="H11" s="398" t="s">
        <v>105</v>
      </c>
      <c r="I11" s="399"/>
    </row>
    <row r="12" spans="1:9" s="270" customFormat="1" ht="24.75" thickBot="1">
      <c r="A12" s="402"/>
      <c r="B12" s="404"/>
      <c r="C12" s="404"/>
      <c r="D12" s="407"/>
      <c r="E12" s="391"/>
      <c r="F12" s="395"/>
      <c r="G12" s="397"/>
      <c r="H12" s="97" t="s">
        <v>223</v>
      </c>
      <c r="I12" s="98" t="s">
        <v>224</v>
      </c>
    </row>
    <row r="13" spans="1:9" s="270" customFormat="1" ht="15.75" thickBot="1">
      <c r="A13" s="80">
        <v>1</v>
      </c>
      <c r="B13" s="81">
        <v>2</v>
      </c>
      <c r="C13" s="81">
        <v>3</v>
      </c>
      <c r="D13" s="82">
        <v>4</v>
      </c>
      <c r="E13" s="83">
        <v>5</v>
      </c>
      <c r="F13" s="84"/>
      <c r="G13" s="83">
        <v>6</v>
      </c>
      <c r="H13" s="85">
        <v>7</v>
      </c>
      <c r="I13" s="86">
        <v>8</v>
      </c>
    </row>
    <row r="14" spans="1:40" ht="36.75" thickBot="1">
      <c r="A14" s="99">
        <v>2000</v>
      </c>
      <c r="B14" s="100" t="s">
        <v>235</v>
      </c>
      <c r="C14" s="101" t="s">
        <v>236</v>
      </c>
      <c r="D14" s="102" t="s">
        <v>236</v>
      </c>
      <c r="E14" s="103" t="s">
        <v>672</v>
      </c>
      <c r="F14" s="104"/>
      <c r="G14" s="352">
        <f>H14+I14-H312</f>
        <v>2056925.8</v>
      </c>
      <c r="H14" s="353">
        <f>H15+H95+H148+H170+H219+H249+H280+H312</f>
        <v>1479623.7000000002</v>
      </c>
      <c r="I14" s="354">
        <f>I15+I95+I148+I170+I219+I249</f>
        <v>831498.9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49.5">
      <c r="A15" s="89">
        <v>2100</v>
      </c>
      <c r="B15" s="30" t="s">
        <v>48</v>
      </c>
      <c r="C15" s="231" t="s">
        <v>852</v>
      </c>
      <c r="D15" s="232" t="s">
        <v>852</v>
      </c>
      <c r="E15" s="79" t="s">
        <v>673</v>
      </c>
      <c r="F15" s="90" t="s">
        <v>237</v>
      </c>
      <c r="G15" s="304">
        <f>H15+I15</f>
        <v>400428.9</v>
      </c>
      <c r="H15" s="295">
        <f>H17+H26+H37</f>
        <v>374816.4</v>
      </c>
      <c r="I15" s="296">
        <f>I17+I26+I37</f>
        <v>25612.5</v>
      </c>
      <c r="K15" s="270" t="s">
        <v>887</v>
      </c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5">
      <c r="A16" s="70"/>
      <c r="B16" s="30"/>
      <c r="C16" s="231"/>
      <c r="D16" s="232"/>
      <c r="E16" s="63" t="s">
        <v>821</v>
      </c>
      <c r="F16" s="7"/>
      <c r="G16" s="297"/>
      <c r="H16" s="298"/>
      <c r="I16" s="299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48">
      <c r="A17" s="72">
        <v>2110</v>
      </c>
      <c r="B17" s="30" t="s">
        <v>48</v>
      </c>
      <c r="C17" s="93" t="s">
        <v>853</v>
      </c>
      <c r="D17" s="94" t="s">
        <v>852</v>
      </c>
      <c r="E17" s="64" t="s">
        <v>669</v>
      </c>
      <c r="F17" s="8" t="s">
        <v>238</v>
      </c>
      <c r="G17" s="303">
        <f>H17+I17</f>
        <v>342993.8</v>
      </c>
      <c r="H17" s="301">
        <f>H19+H20</f>
        <v>337691.7</v>
      </c>
      <c r="I17" s="302">
        <f>I19</f>
        <v>5302.1</v>
      </c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5">
      <c r="A18" s="72"/>
      <c r="B18" s="30"/>
      <c r="C18" s="93"/>
      <c r="D18" s="94"/>
      <c r="E18" s="63" t="s">
        <v>822</v>
      </c>
      <c r="F18" s="8"/>
      <c r="G18" s="300"/>
      <c r="H18" s="301"/>
      <c r="I18" s="302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2111</v>
      </c>
      <c r="B19" s="31" t="s">
        <v>48</v>
      </c>
      <c r="C19" s="233" t="s">
        <v>853</v>
      </c>
      <c r="D19" s="234" t="s">
        <v>853</v>
      </c>
      <c r="E19" s="63" t="s">
        <v>670</v>
      </c>
      <c r="F19" s="9" t="s">
        <v>239</v>
      </c>
      <c r="G19" s="303">
        <f>H19+I19</f>
        <v>342993.8</v>
      </c>
      <c r="H19" s="293">
        <v>337691.7</v>
      </c>
      <c r="I19" s="294">
        <v>5302.1</v>
      </c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24">
      <c r="A20" s="72">
        <v>2112</v>
      </c>
      <c r="B20" s="31" t="s">
        <v>48</v>
      </c>
      <c r="C20" s="233" t="s">
        <v>853</v>
      </c>
      <c r="D20" s="234" t="s">
        <v>854</v>
      </c>
      <c r="E20" s="63" t="s">
        <v>240</v>
      </c>
      <c r="F20" s="9" t="s">
        <v>241</v>
      </c>
      <c r="G20" s="303"/>
      <c r="H20" s="293"/>
      <c r="I20" s="294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2113</v>
      </c>
      <c r="B21" s="31" t="s">
        <v>48</v>
      </c>
      <c r="C21" s="233" t="s">
        <v>853</v>
      </c>
      <c r="D21" s="234" t="s">
        <v>769</v>
      </c>
      <c r="E21" s="63" t="s">
        <v>244</v>
      </c>
      <c r="F21" s="9" t="s">
        <v>245</v>
      </c>
      <c r="G21" s="303"/>
      <c r="H21" s="293"/>
      <c r="I21" s="294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>
        <v>2120</v>
      </c>
      <c r="B22" s="30" t="s">
        <v>48</v>
      </c>
      <c r="C22" s="93" t="s">
        <v>854</v>
      </c>
      <c r="D22" s="94" t="s">
        <v>852</v>
      </c>
      <c r="E22" s="64" t="s">
        <v>246</v>
      </c>
      <c r="F22" s="10" t="s">
        <v>247</v>
      </c>
      <c r="G22" s="303"/>
      <c r="H22" s="293"/>
      <c r="I22" s="294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">
      <c r="A23" s="72"/>
      <c r="B23" s="30"/>
      <c r="C23" s="93"/>
      <c r="D23" s="94"/>
      <c r="E23" s="63" t="s">
        <v>822</v>
      </c>
      <c r="F23" s="8"/>
      <c r="G23" s="300"/>
      <c r="H23" s="301"/>
      <c r="I23" s="302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2121</v>
      </c>
      <c r="B24" s="31" t="s">
        <v>48</v>
      </c>
      <c r="C24" s="233" t="s">
        <v>854</v>
      </c>
      <c r="D24" s="234" t="s">
        <v>853</v>
      </c>
      <c r="E24" s="65" t="s">
        <v>671</v>
      </c>
      <c r="F24" s="9" t="s">
        <v>248</v>
      </c>
      <c r="G24" s="303"/>
      <c r="H24" s="293"/>
      <c r="I24" s="294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28.5">
      <c r="A25" s="72">
        <v>2122</v>
      </c>
      <c r="B25" s="31" t="s">
        <v>48</v>
      </c>
      <c r="C25" s="233" t="s">
        <v>854</v>
      </c>
      <c r="D25" s="234" t="s">
        <v>854</v>
      </c>
      <c r="E25" s="63" t="s">
        <v>249</v>
      </c>
      <c r="F25" s="9" t="s">
        <v>250</v>
      </c>
      <c r="G25" s="303"/>
      <c r="H25" s="293"/>
      <c r="I25" s="294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>
        <v>2130</v>
      </c>
      <c r="B26" s="30" t="s">
        <v>48</v>
      </c>
      <c r="C26" s="93" t="s">
        <v>769</v>
      </c>
      <c r="D26" s="94" t="s">
        <v>852</v>
      </c>
      <c r="E26" s="64" t="s">
        <v>251</v>
      </c>
      <c r="F26" s="11" t="s">
        <v>252</v>
      </c>
      <c r="G26" s="293">
        <f>H26</f>
        <v>2227.2</v>
      </c>
      <c r="H26" s="293">
        <f>H30</f>
        <v>2227.2</v>
      </c>
      <c r="I26" s="294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">
      <c r="A27" s="72"/>
      <c r="B27" s="30"/>
      <c r="C27" s="93"/>
      <c r="D27" s="94"/>
      <c r="E27" s="63" t="s">
        <v>822</v>
      </c>
      <c r="F27" s="8"/>
      <c r="G27" s="301"/>
      <c r="H27" s="301"/>
      <c r="I27" s="302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2131</v>
      </c>
      <c r="B28" s="31" t="s">
        <v>48</v>
      </c>
      <c r="C28" s="233" t="s">
        <v>769</v>
      </c>
      <c r="D28" s="234" t="s">
        <v>853</v>
      </c>
      <c r="E28" s="63" t="s">
        <v>253</v>
      </c>
      <c r="F28" s="9" t="s">
        <v>254</v>
      </c>
      <c r="G28" s="293"/>
      <c r="H28" s="293">
        <v>0</v>
      </c>
      <c r="I28" s="294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24">
      <c r="A29" s="72">
        <v>2132</v>
      </c>
      <c r="B29" s="31" t="s">
        <v>48</v>
      </c>
      <c r="C29" s="233">
        <v>3</v>
      </c>
      <c r="D29" s="234">
        <v>2</v>
      </c>
      <c r="E29" s="63" t="s">
        <v>255</v>
      </c>
      <c r="F29" s="9" t="s">
        <v>256</v>
      </c>
      <c r="G29" s="293"/>
      <c r="H29" s="293"/>
      <c r="I29" s="294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5">
      <c r="A30" s="72">
        <v>2133</v>
      </c>
      <c r="B30" s="31" t="s">
        <v>48</v>
      </c>
      <c r="C30" s="233">
        <v>3</v>
      </c>
      <c r="D30" s="234">
        <v>3</v>
      </c>
      <c r="E30" s="63" t="s">
        <v>257</v>
      </c>
      <c r="F30" s="9" t="s">
        <v>258</v>
      </c>
      <c r="G30" s="293">
        <f>H30</f>
        <v>2227.2</v>
      </c>
      <c r="H30" s="293">
        <v>2227.2</v>
      </c>
      <c r="I30" s="294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24">
      <c r="A31" s="72">
        <v>2140</v>
      </c>
      <c r="B31" s="30" t="s">
        <v>48</v>
      </c>
      <c r="C31" s="93">
        <v>4</v>
      </c>
      <c r="D31" s="94">
        <v>0</v>
      </c>
      <c r="E31" s="64" t="s">
        <v>259</v>
      </c>
      <c r="F31" s="8" t="s">
        <v>260</v>
      </c>
      <c r="G31" s="293"/>
      <c r="H31" s="293"/>
      <c r="I31" s="294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/>
      <c r="B32" s="30"/>
      <c r="C32" s="93"/>
      <c r="D32" s="94"/>
      <c r="E32" s="63" t="s">
        <v>822</v>
      </c>
      <c r="F32" s="8"/>
      <c r="G32" s="301"/>
      <c r="H32" s="301"/>
      <c r="I32" s="302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5">
      <c r="A33" s="72">
        <v>2141</v>
      </c>
      <c r="B33" s="31" t="s">
        <v>48</v>
      </c>
      <c r="C33" s="233">
        <v>4</v>
      </c>
      <c r="D33" s="234">
        <v>1</v>
      </c>
      <c r="E33" s="63" t="s">
        <v>261</v>
      </c>
      <c r="F33" s="12" t="s">
        <v>262</v>
      </c>
      <c r="G33" s="293"/>
      <c r="H33" s="293"/>
      <c r="I33" s="294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36">
      <c r="A34" s="72">
        <v>2150</v>
      </c>
      <c r="B34" s="30" t="s">
        <v>48</v>
      </c>
      <c r="C34" s="93">
        <v>5</v>
      </c>
      <c r="D34" s="94">
        <v>0</v>
      </c>
      <c r="E34" s="64" t="s">
        <v>263</v>
      </c>
      <c r="F34" s="8" t="s">
        <v>264</v>
      </c>
      <c r="G34" s="293"/>
      <c r="H34" s="293"/>
      <c r="I34" s="294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">
      <c r="A35" s="72"/>
      <c r="B35" s="30"/>
      <c r="C35" s="93"/>
      <c r="D35" s="94"/>
      <c r="E35" s="63" t="s">
        <v>822</v>
      </c>
      <c r="F35" s="8"/>
      <c r="G35" s="301"/>
      <c r="H35" s="301"/>
      <c r="I35" s="302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4">
      <c r="A36" s="72">
        <v>2151</v>
      </c>
      <c r="B36" s="31" t="s">
        <v>48</v>
      </c>
      <c r="C36" s="233">
        <v>5</v>
      </c>
      <c r="D36" s="234">
        <v>1</v>
      </c>
      <c r="E36" s="63" t="s">
        <v>265</v>
      </c>
      <c r="F36" s="12" t="s">
        <v>266</v>
      </c>
      <c r="G36" s="293"/>
      <c r="H36" s="293"/>
      <c r="I36" s="294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28.5">
      <c r="A37" s="72">
        <v>2160</v>
      </c>
      <c r="B37" s="30" t="s">
        <v>48</v>
      </c>
      <c r="C37" s="93">
        <v>6</v>
      </c>
      <c r="D37" s="94">
        <v>0</v>
      </c>
      <c r="E37" s="64" t="s">
        <v>267</v>
      </c>
      <c r="F37" s="8" t="s">
        <v>268</v>
      </c>
      <c r="G37" s="293">
        <f>H37+I37</f>
        <v>55207.9</v>
      </c>
      <c r="H37" s="293">
        <f>H39</f>
        <v>34897.5</v>
      </c>
      <c r="I37" s="294">
        <f>I39</f>
        <v>20310.4</v>
      </c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">
      <c r="A38" s="72"/>
      <c r="B38" s="30"/>
      <c r="C38" s="93"/>
      <c r="D38" s="94"/>
      <c r="E38" s="63" t="s">
        <v>822</v>
      </c>
      <c r="F38" s="8"/>
      <c r="G38" s="301"/>
      <c r="H38" s="301"/>
      <c r="I38" s="302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24">
      <c r="A39" s="72">
        <v>2161</v>
      </c>
      <c r="B39" s="31" t="s">
        <v>48</v>
      </c>
      <c r="C39" s="233">
        <v>6</v>
      </c>
      <c r="D39" s="234">
        <v>1</v>
      </c>
      <c r="E39" s="63" t="s">
        <v>269</v>
      </c>
      <c r="F39" s="9" t="s">
        <v>270</v>
      </c>
      <c r="G39" s="293">
        <f>H39+I39</f>
        <v>55207.9</v>
      </c>
      <c r="H39" s="293">
        <v>34897.5</v>
      </c>
      <c r="I39" s="294">
        <v>20310.4</v>
      </c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>
        <v>2170</v>
      </c>
      <c r="B40" s="30" t="s">
        <v>48</v>
      </c>
      <c r="C40" s="93">
        <v>7</v>
      </c>
      <c r="D40" s="94">
        <v>0</v>
      </c>
      <c r="E40" s="64" t="s">
        <v>99</v>
      </c>
      <c r="F40" s="9"/>
      <c r="G40" s="303"/>
      <c r="H40" s="293"/>
      <c r="I40" s="294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 customHeight="1">
      <c r="A41" s="72"/>
      <c r="B41" s="30"/>
      <c r="C41" s="93"/>
      <c r="D41" s="94"/>
      <c r="E41" s="63" t="s">
        <v>822</v>
      </c>
      <c r="F41" s="8"/>
      <c r="G41" s="300"/>
      <c r="H41" s="301"/>
      <c r="I41" s="302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0.75" customHeight="1" hidden="1">
      <c r="A42" s="72">
        <v>2171</v>
      </c>
      <c r="B42" s="31" t="s">
        <v>48</v>
      </c>
      <c r="C42" s="233">
        <v>7</v>
      </c>
      <c r="D42" s="234">
        <v>1</v>
      </c>
      <c r="E42" s="63" t="s">
        <v>99</v>
      </c>
      <c r="F42" s="9"/>
      <c r="G42" s="303"/>
      <c r="H42" s="293"/>
      <c r="I42" s="294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36" hidden="1">
      <c r="A43" s="72">
        <v>2180</v>
      </c>
      <c r="B43" s="30" t="s">
        <v>48</v>
      </c>
      <c r="C43" s="93">
        <v>8</v>
      </c>
      <c r="D43" s="94">
        <v>0</v>
      </c>
      <c r="E43" s="64" t="s">
        <v>271</v>
      </c>
      <c r="F43" s="8" t="s">
        <v>272</v>
      </c>
      <c r="G43" s="303"/>
      <c r="H43" s="293"/>
      <c r="I43" s="294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5" hidden="1">
      <c r="A44" s="72"/>
      <c r="B44" s="30"/>
      <c r="C44" s="93"/>
      <c r="D44" s="94"/>
      <c r="E44" s="63" t="s">
        <v>822</v>
      </c>
      <c r="F44" s="8"/>
      <c r="G44" s="300"/>
      <c r="H44" s="301"/>
      <c r="I44" s="302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28.5" hidden="1">
      <c r="A45" s="72">
        <v>2181</v>
      </c>
      <c r="B45" s="31" t="s">
        <v>48</v>
      </c>
      <c r="C45" s="233">
        <v>8</v>
      </c>
      <c r="D45" s="234">
        <v>1</v>
      </c>
      <c r="E45" s="63" t="s">
        <v>271</v>
      </c>
      <c r="F45" s="12" t="s">
        <v>273</v>
      </c>
      <c r="G45" s="303"/>
      <c r="H45" s="293"/>
      <c r="I45" s="294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/>
      <c r="B46" s="31"/>
      <c r="C46" s="233"/>
      <c r="D46" s="234"/>
      <c r="E46" s="109" t="s">
        <v>822</v>
      </c>
      <c r="F46" s="12"/>
      <c r="G46" s="303"/>
      <c r="H46" s="293"/>
      <c r="I46" s="294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2182</v>
      </c>
      <c r="B47" s="31" t="s">
        <v>48</v>
      </c>
      <c r="C47" s="233">
        <v>8</v>
      </c>
      <c r="D47" s="234">
        <v>1</v>
      </c>
      <c r="E47" s="109" t="s">
        <v>825</v>
      </c>
      <c r="F47" s="12"/>
      <c r="G47" s="303"/>
      <c r="H47" s="293"/>
      <c r="I47" s="294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" hidden="1">
      <c r="A48" s="72">
        <v>2183</v>
      </c>
      <c r="B48" s="31" t="s">
        <v>48</v>
      </c>
      <c r="C48" s="233">
        <v>8</v>
      </c>
      <c r="D48" s="234">
        <v>1</v>
      </c>
      <c r="E48" s="109" t="s">
        <v>826</v>
      </c>
      <c r="F48" s="12"/>
      <c r="G48" s="303"/>
      <c r="H48" s="293"/>
      <c r="I48" s="294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24" hidden="1">
      <c r="A49" s="72">
        <v>2184</v>
      </c>
      <c r="B49" s="31" t="s">
        <v>48</v>
      </c>
      <c r="C49" s="233">
        <v>8</v>
      </c>
      <c r="D49" s="234">
        <v>1</v>
      </c>
      <c r="E49" s="109" t="s">
        <v>827</v>
      </c>
      <c r="F49" s="12"/>
      <c r="G49" s="303"/>
      <c r="H49" s="293"/>
      <c r="I49" s="294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 hidden="1">
      <c r="A50" s="72">
        <v>2185</v>
      </c>
      <c r="B50" s="31" t="s">
        <v>48</v>
      </c>
      <c r="C50" s="233">
        <v>8</v>
      </c>
      <c r="D50" s="234">
        <v>1</v>
      </c>
      <c r="E50" s="109"/>
      <c r="F50" s="12"/>
      <c r="G50" s="303"/>
      <c r="H50" s="293"/>
      <c r="I50" s="294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24.75" hidden="1">
      <c r="A51" s="87">
        <v>2200</v>
      </c>
      <c r="B51" s="30" t="s">
        <v>49</v>
      </c>
      <c r="C51" s="93">
        <v>0</v>
      </c>
      <c r="D51" s="94">
        <v>0</v>
      </c>
      <c r="E51" s="79" t="s">
        <v>674</v>
      </c>
      <c r="F51" s="88" t="s">
        <v>274</v>
      </c>
      <c r="G51" s="304"/>
      <c r="H51" s="305"/>
      <c r="I51" s="306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0"/>
      <c r="B52" s="30"/>
      <c r="C52" s="231"/>
      <c r="D52" s="232"/>
      <c r="E52" s="63" t="s">
        <v>821</v>
      </c>
      <c r="F52" s="7"/>
      <c r="G52" s="297"/>
      <c r="H52" s="298"/>
      <c r="I52" s="299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>
        <v>2210</v>
      </c>
      <c r="B53" s="30" t="s">
        <v>49</v>
      </c>
      <c r="C53" s="233">
        <v>1</v>
      </c>
      <c r="D53" s="234">
        <v>0</v>
      </c>
      <c r="E53" s="64" t="s">
        <v>275</v>
      </c>
      <c r="F53" s="13" t="s">
        <v>276</v>
      </c>
      <c r="G53" s="303"/>
      <c r="H53" s="293"/>
      <c r="I53" s="294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/>
      <c r="B54" s="30"/>
      <c r="C54" s="93"/>
      <c r="D54" s="94"/>
      <c r="E54" s="63" t="s">
        <v>822</v>
      </c>
      <c r="F54" s="8"/>
      <c r="G54" s="300"/>
      <c r="H54" s="301"/>
      <c r="I54" s="302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2211</v>
      </c>
      <c r="B55" s="31" t="s">
        <v>49</v>
      </c>
      <c r="C55" s="233">
        <v>1</v>
      </c>
      <c r="D55" s="234">
        <v>1</v>
      </c>
      <c r="E55" s="63" t="s">
        <v>277</v>
      </c>
      <c r="F55" s="12" t="s">
        <v>278</v>
      </c>
      <c r="G55" s="303"/>
      <c r="H55" s="293"/>
      <c r="I55" s="294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>
        <v>2220</v>
      </c>
      <c r="B56" s="30" t="s">
        <v>49</v>
      </c>
      <c r="C56" s="93">
        <v>2</v>
      </c>
      <c r="D56" s="94">
        <v>0</v>
      </c>
      <c r="E56" s="64" t="s">
        <v>279</v>
      </c>
      <c r="F56" s="13" t="s">
        <v>280</v>
      </c>
      <c r="G56" s="303"/>
      <c r="H56" s="293"/>
      <c r="I56" s="294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 hidden="1">
      <c r="A57" s="72"/>
      <c r="B57" s="30"/>
      <c r="C57" s="93"/>
      <c r="D57" s="94"/>
      <c r="E57" s="63" t="s">
        <v>822</v>
      </c>
      <c r="F57" s="8"/>
      <c r="G57" s="300"/>
      <c r="H57" s="301"/>
      <c r="I57" s="302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4.25" customHeight="1" hidden="1">
      <c r="A58" s="72">
        <v>2221</v>
      </c>
      <c r="B58" s="31" t="s">
        <v>49</v>
      </c>
      <c r="C58" s="233">
        <v>2</v>
      </c>
      <c r="D58" s="234">
        <v>1</v>
      </c>
      <c r="E58" s="63" t="s">
        <v>281</v>
      </c>
      <c r="F58" s="12" t="s">
        <v>282</v>
      </c>
      <c r="G58" s="303"/>
      <c r="H58" s="293"/>
      <c r="I58" s="294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>
        <v>2230</v>
      </c>
      <c r="B59" s="30" t="s">
        <v>49</v>
      </c>
      <c r="C59" s="233">
        <v>3</v>
      </c>
      <c r="D59" s="234">
        <v>0</v>
      </c>
      <c r="E59" s="64" t="s">
        <v>283</v>
      </c>
      <c r="F59" s="13" t="s">
        <v>284</v>
      </c>
      <c r="G59" s="303"/>
      <c r="H59" s="293"/>
      <c r="I59" s="294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/>
      <c r="B60" s="30"/>
      <c r="C60" s="93"/>
      <c r="D60" s="94"/>
      <c r="E60" s="63" t="s">
        <v>822</v>
      </c>
      <c r="F60" s="8"/>
      <c r="G60" s="300"/>
      <c r="H60" s="301"/>
      <c r="I60" s="302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 hidden="1">
      <c r="A61" s="72">
        <v>2231</v>
      </c>
      <c r="B61" s="31" t="s">
        <v>49</v>
      </c>
      <c r="C61" s="233">
        <v>3</v>
      </c>
      <c r="D61" s="234">
        <v>1</v>
      </c>
      <c r="E61" s="63" t="s">
        <v>285</v>
      </c>
      <c r="F61" s="12" t="s">
        <v>286</v>
      </c>
      <c r="G61" s="303"/>
      <c r="H61" s="293"/>
      <c r="I61" s="294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24" hidden="1">
      <c r="A62" s="72">
        <v>2240</v>
      </c>
      <c r="B62" s="30" t="s">
        <v>49</v>
      </c>
      <c r="C62" s="93">
        <v>4</v>
      </c>
      <c r="D62" s="94">
        <v>0</v>
      </c>
      <c r="E62" s="64" t="s">
        <v>287</v>
      </c>
      <c r="F62" s="8" t="s">
        <v>288</v>
      </c>
      <c r="G62" s="303"/>
      <c r="H62" s="293"/>
      <c r="I62" s="294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 hidden="1">
      <c r="A63" s="72"/>
      <c r="B63" s="30"/>
      <c r="C63" s="93"/>
      <c r="D63" s="94"/>
      <c r="E63" s="63" t="s">
        <v>822</v>
      </c>
      <c r="F63" s="8"/>
      <c r="G63" s="300"/>
      <c r="H63" s="301"/>
      <c r="I63" s="302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24" hidden="1">
      <c r="A64" s="72">
        <v>2241</v>
      </c>
      <c r="B64" s="31" t="s">
        <v>49</v>
      </c>
      <c r="C64" s="233">
        <v>4</v>
      </c>
      <c r="D64" s="234">
        <v>1</v>
      </c>
      <c r="E64" s="63" t="s">
        <v>287</v>
      </c>
      <c r="F64" s="12" t="s">
        <v>288</v>
      </c>
      <c r="G64" s="303"/>
      <c r="H64" s="293"/>
      <c r="I64" s="294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/>
      <c r="B65" s="30"/>
      <c r="C65" s="93"/>
      <c r="D65" s="94"/>
      <c r="E65" s="63" t="s">
        <v>822</v>
      </c>
      <c r="F65" s="8"/>
      <c r="G65" s="300"/>
      <c r="H65" s="301"/>
      <c r="I65" s="302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>
        <v>2250</v>
      </c>
      <c r="B66" s="30" t="s">
        <v>49</v>
      </c>
      <c r="C66" s="93">
        <v>5</v>
      </c>
      <c r="D66" s="94">
        <v>0</v>
      </c>
      <c r="E66" s="64" t="s">
        <v>289</v>
      </c>
      <c r="F66" s="8" t="s">
        <v>290</v>
      </c>
      <c r="G66" s="303"/>
      <c r="H66" s="293"/>
      <c r="I66" s="294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/>
      <c r="B67" s="30"/>
      <c r="C67" s="93"/>
      <c r="D67" s="94"/>
      <c r="E67" s="63" t="s">
        <v>822</v>
      </c>
      <c r="F67" s="8"/>
      <c r="G67" s="300"/>
      <c r="H67" s="301"/>
      <c r="I67" s="302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5" hidden="1">
      <c r="A68" s="72">
        <v>2251</v>
      </c>
      <c r="B68" s="31" t="s">
        <v>49</v>
      </c>
      <c r="C68" s="233">
        <v>5</v>
      </c>
      <c r="D68" s="234">
        <v>1</v>
      </c>
      <c r="E68" s="63" t="s">
        <v>289</v>
      </c>
      <c r="F68" s="12" t="s">
        <v>291</v>
      </c>
      <c r="G68" s="303"/>
      <c r="H68" s="293"/>
      <c r="I68" s="294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45" hidden="1">
      <c r="A69" s="87">
        <v>2300</v>
      </c>
      <c r="B69" s="32" t="s">
        <v>50</v>
      </c>
      <c r="C69" s="93">
        <v>0</v>
      </c>
      <c r="D69" s="94">
        <v>0</v>
      </c>
      <c r="E69" s="91" t="s">
        <v>675</v>
      </c>
      <c r="F69" s="88" t="s">
        <v>292</v>
      </c>
      <c r="G69" s="304"/>
      <c r="H69" s="305"/>
      <c r="I69" s="306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0"/>
      <c r="B70" s="30"/>
      <c r="C70" s="231"/>
      <c r="D70" s="232"/>
      <c r="E70" s="63" t="s">
        <v>821</v>
      </c>
      <c r="F70" s="7"/>
      <c r="G70" s="297"/>
      <c r="H70" s="298"/>
      <c r="I70" s="299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>
        <v>2310</v>
      </c>
      <c r="B71" s="32" t="s">
        <v>50</v>
      </c>
      <c r="C71" s="93">
        <v>1</v>
      </c>
      <c r="D71" s="94">
        <v>0</v>
      </c>
      <c r="E71" s="64" t="s">
        <v>754</v>
      </c>
      <c r="F71" s="8" t="s">
        <v>294</v>
      </c>
      <c r="G71" s="303"/>
      <c r="H71" s="293"/>
      <c r="I71" s="294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/>
      <c r="B72" s="30"/>
      <c r="C72" s="93"/>
      <c r="D72" s="94"/>
      <c r="E72" s="63" t="s">
        <v>822</v>
      </c>
      <c r="F72" s="8"/>
      <c r="G72" s="300"/>
      <c r="H72" s="301"/>
      <c r="I72" s="302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2311</v>
      </c>
      <c r="B73" s="33" t="s">
        <v>50</v>
      </c>
      <c r="C73" s="233">
        <v>1</v>
      </c>
      <c r="D73" s="234">
        <v>1</v>
      </c>
      <c r="E73" s="63" t="s">
        <v>293</v>
      </c>
      <c r="F73" s="12" t="s">
        <v>295</v>
      </c>
      <c r="G73" s="303"/>
      <c r="H73" s="293"/>
      <c r="I73" s="294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2312</v>
      </c>
      <c r="B74" s="33" t="s">
        <v>50</v>
      </c>
      <c r="C74" s="233">
        <v>1</v>
      </c>
      <c r="D74" s="234">
        <v>2</v>
      </c>
      <c r="E74" s="63" t="s">
        <v>755</v>
      </c>
      <c r="F74" s="12"/>
      <c r="G74" s="303"/>
      <c r="H74" s="293"/>
      <c r="I74" s="294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2313</v>
      </c>
      <c r="B75" s="33" t="s">
        <v>50</v>
      </c>
      <c r="C75" s="233">
        <v>1</v>
      </c>
      <c r="D75" s="234">
        <v>3</v>
      </c>
      <c r="E75" s="63" t="s">
        <v>756</v>
      </c>
      <c r="F75" s="12"/>
      <c r="G75" s="303"/>
      <c r="H75" s="293"/>
      <c r="I75" s="294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>
        <v>2320</v>
      </c>
      <c r="B76" s="32" t="s">
        <v>50</v>
      </c>
      <c r="C76" s="93">
        <v>2</v>
      </c>
      <c r="D76" s="94">
        <v>0</v>
      </c>
      <c r="E76" s="64" t="s">
        <v>757</v>
      </c>
      <c r="F76" s="8" t="s">
        <v>296</v>
      </c>
      <c r="G76" s="303"/>
      <c r="H76" s="293"/>
      <c r="I76" s="294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/>
      <c r="B77" s="30"/>
      <c r="C77" s="93"/>
      <c r="D77" s="94"/>
      <c r="E77" s="63" t="s">
        <v>822</v>
      </c>
      <c r="F77" s="8"/>
      <c r="G77" s="300"/>
      <c r="H77" s="301"/>
      <c r="I77" s="302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5" hidden="1">
      <c r="A78" s="72">
        <v>2321</v>
      </c>
      <c r="B78" s="33" t="s">
        <v>50</v>
      </c>
      <c r="C78" s="233">
        <v>2</v>
      </c>
      <c r="D78" s="234">
        <v>1</v>
      </c>
      <c r="E78" s="63" t="s">
        <v>758</v>
      </c>
      <c r="F78" s="12" t="s">
        <v>297</v>
      </c>
      <c r="G78" s="303"/>
      <c r="H78" s="293"/>
      <c r="I78" s="294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24" hidden="1">
      <c r="A79" s="72">
        <v>2330</v>
      </c>
      <c r="B79" s="32" t="s">
        <v>50</v>
      </c>
      <c r="C79" s="93">
        <v>3</v>
      </c>
      <c r="D79" s="94">
        <v>0</v>
      </c>
      <c r="E79" s="64" t="s">
        <v>759</v>
      </c>
      <c r="F79" s="8" t="s">
        <v>298</v>
      </c>
      <c r="G79" s="303"/>
      <c r="H79" s="293"/>
      <c r="I79" s="294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/>
      <c r="B80" s="30"/>
      <c r="C80" s="93"/>
      <c r="D80" s="94"/>
      <c r="E80" s="63" t="s">
        <v>822</v>
      </c>
      <c r="F80" s="8"/>
      <c r="G80" s="300"/>
      <c r="H80" s="301"/>
      <c r="I80" s="302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2331</v>
      </c>
      <c r="B81" s="33" t="s">
        <v>50</v>
      </c>
      <c r="C81" s="233">
        <v>3</v>
      </c>
      <c r="D81" s="234">
        <v>1</v>
      </c>
      <c r="E81" s="63" t="s">
        <v>299</v>
      </c>
      <c r="F81" s="12" t="s">
        <v>300</v>
      </c>
      <c r="G81" s="303"/>
      <c r="H81" s="293"/>
      <c r="I81" s="294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2332</v>
      </c>
      <c r="B82" s="33" t="s">
        <v>50</v>
      </c>
      <c r="C82" s="233">
        <v>3</v>
      </c>
      <c r="D82" s="234">
        <v>2</v>
      </c>
      <c r="E82" s="63" t="s">
        <v>760</v>
      </c>
      <c r="F82" s="12"/>
      <c r="G82" s="303"/>
      <c r="H82" s="293"/>
      <c r="I82" s="294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>
        <v>2340</v>
      </c>
      <c r="B83" s="32" t="s">
        <v>50</v>
      </c>
      <c r="C83" s="93">
        <v>4</v>
      </c>
      <c r="D83" s="94">
        <v>0</v>
      </c>
      <c r="E83" s="64" t="s">
        <v>761</v>
      </c>
      <c r="F83" s="12"/>
      <c r="G83" s="303"/>
      <c r="H83" s="293"/>
      <c r="I83" s="294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5" hidden="1">
      <c r="A84" s="72"/>
      <c r="B84" s="30"/>
      <c r="C84" s="93"/>
      <c r="D84" s="94"/>
      <c r="E84" s="63" t="s">
        <v>822</v>
      </c>
      <c r="F84" s="8"/>
      <c r="G84" s="300"/>
      <c r="H84" s="301"/>
      <c r="I84" s="302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0.75" customHeight="1" hidden="1">
      <c r="A85" s="72">
        <v>2341</v>
      </c>
      <c r="B85" s="33" t="s">
        <v>50</v>
      </c>
      <c r="C85" s="233">
        <v>4</v>
      </c>
      <c r="D85" s="234">
        <v>1</v>
      </c>
      <c r="E85" s="63" t="s">
        <v>761</v>
      </c>
      <c r="F85" s="12"/>
      <c r="G85" s="303"/>
      <c r="H85" s="293"/>
      <c r="I85" s="294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>
        <v>2350</v>
      </c>
      <c r="B86" s="32" t="s">
        <v>50</v>
      </c>
      <c r="C86" s="93">
        <v>5</v>
      </c>
      <c r="D86" s="94">
        <v>0</v>
      </c>
      <c r="E86" s="64" t="s">
        <v>301</v>
      </c>
      <c r="F86" s="8" t="s">
        <v>302</v>
      </c>
      <c r="G86" s="303"/>
      <c r="H86" s="293"/>
      <c r="I86" s="294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/>
      <c r="B87" s="30"/>
      <c r="C87" s="93"/>
      <c r="D87" s="94"/>
      <c r="E87" s="63" t="s">
        <v>822</v>
      </c>
      <c r="F87" s="8"/>
      <c r="G87" s="300"/>
      <c r="H87" s="301"/>
      <c r="I87" s="302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2.25" customHeight="1" hidden="1">
      <c r="A88" s="72">
        <v>2351</v>
      </c>
      <c r="B88" s="33" t="s">
        <v>50</v>
      </c>
      <c r="C88" s="233">
        <v>5</v>
      </c>
      <c r="D88" s="234">
        <v>1</v>
      </c>
      <c r="E88" s="63" t="s">
        <v>303</v>
      </c>
      <c r="F88" s="12" t="s">
        <v>302</v>
      </c>
      <c r="G88" s="303"/>
      <c r="H88" s="293"/>
      <c r="I88" s="294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30" customHeight="1" hidden="1">
      <c r="A89" s="72">
        <v>2360</v>
      </c>
      <c r="B89" s="32" t="s">
        <v>50</v>
      </c>
      <c r="C89" s="93">
        <v>6</v>
      </c>
      <c r="D89" s="94">
        <v>0</v>
      </c>
      <c r="E89" s="64" t="s">
        <v>834</v>
      </c>
      <c r="F89" s="8" t="s">
        <v>304</v>
      </c>
      <c r="G89" s="303"/>
      <c r="H89" s="293"/>
      <c r="I89" s="294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2.5" customHeight="1" hidden="1">
      <c r="A90" s="72"/>
      <c r="B90" s="30"/>
      <c r="C90" s="93"/>
      <c r="D90" s="94"/>
      <c r="E90" s="63" t="s">
        <v>822</v>
      </c>
      <c r="F90" s="8"/>
      <c r="G90" s="300"/>
      <c r="H90" s="301"/>
      <c r="I90" s="302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33" customHeight="1" hidden="1">
      <c r="A91" s="72">
        <v>2361</v>
      </c>
      <c r="B91" s="33" t="s">
        <v>50</v>
      </c>
      <c r="C91" s="233">
        <v>6</v>
      </c>
      <c r="D91" s="234">
        <v>1</v>
      </c>
      <c r="E91" s="63" t="s">
        <v>834</v>
      </c>
      <c r="F91" s="12" t="s">
        <v>305</v>
      </c>
      <c r="G91" s="303"/>
      <c r="H91" s="293"/>
      <c r="I91" s="294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31.5" customHeight="1" hidden="1">
      <c r="A92" s="72">
        <v>2370</v>
      </c>
      <c r="B92" s="32" t="s">
        <v>50</v>
      </c>
      <c r="C92" s="93">
        <v>7</v>
      </c>
      <c r="D92" s="94">
        <v>0</v>
      </c>
      <c r="E92" s="64" t="s">
        <v>835</v>
      </c>
      <c r="F92" s="8" t="s">
        <v>306</v>
      </c>
      <c r="G92" s="303"/>
      <c r="H92" s="293"/>
      <c r="I92" s="294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35.25" customHeight="1" hidden="1">
      <c r="A93" s="72"/>
      <c r="B93" s="30"/>
      <c r="C93" s="93"/>
      <c r="D93" s="94"/>
      <c r="E93" s="63" t="s">
        <v>822</v>
      </c>
      <c r="F93" s="8"/>
      <c r="G93" s="300"/>
      <c r="H93" s="301"/>
      <c r="I93" s="302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9" customHeight="1" hidden="1">
      <c r="A94" s="72">
        <v>2371</v>
      </c>
      <c r="B94" s="33" t="s">
        <v>50</v>
      </c>
      <c r="C94" s="233">
        <v>7</v>
      </c>
      <c r="D94" s="234">
        <v>1</v>
      </c>
      <c r="E94" s="63" t="s">
        <v>836</v>
      </c>
      <c r="F94" s="12" t="s">
        <v>307</v>
      </c>
      <c r="G94" s="303"/>
      <c r="H94" s="293"/>
      <c r="I94" s="294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36">
      <c r="A95" s="87">
        <v>2400</v>
      </c>
      <c r="B95" s="32" t="s">
        <v>55</v>
      </c>
      <c r="C95" s="93">
        <v>0</v>
      </c>
      <c r="D95" s="94">
        <v>0</v>
      </c>
      <c r="E95" s="91" t="s">
        <v>676</v>
      </c>
      <c r="F95" s="88" t="s">
        <v>308</v>
      </c>
      <c r="G95" s="304">
        <f>H95+I95</f>
        <v>844217.7000000001</v>
      </c>
      <c r="H95" s="305">
        <f>H120+H101</f>
        <v>44020.9</v>
      </c>
      <c r="I95" s="306">
        <f>I120+I145</f>
        <v>800196.8</v>
      </c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5">
      <c r="A96" s="70"/>
      <c r="B96" s="30"/>
      <c r="C96" s="231"/>
      <c r="D96" s="232"/>
      <c r="E96" s="63" t="s">
        <v>821</v>
      </c>
      <c r="F96" s="7"/>
      <c r="G96" s="297"/>
      <c r="H96" s="298"/>
      <c r="I96" s="299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28.5">
      <c r="A97" s="72">
        <v>2410</v>
      </c>
      <c r="B97" s="32" t="s">
        <v>55</v>
      </c>
      <c r="C97" s="93">
        <v>1</v>
      </c>
      <c r="D97" s="94">
        <v>0</v>
      </c>
      <c r="E97" s="64" t="s">
        <v>309</v>
      </c>
      <c r="F97" s="8" t="s">
        <v>312</v>
      </c>
      <c r="G97" s="294">
        <f>I97+H97</f>
        <v>0</v>
      </c>
      <c r="H97" s="293"/>
      <c r="I97" s="294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5">
      <c r="A98" s="72"/>
      <c r="B98" s="30"/>
      <c r="C98" s="93"/>
      <c r="D98" s="94"/>
      <c r="E98" s="63" t="s">
        <v>822</v>
      </c>
      <c r="F98" s="8"/>
      <c r="G98" s="300"/>
      <c r="H98" s="301"/>
      <c r="I98" s="302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24">
      <c r="A99" s="72">
        <v>2411</v>
      </c>
      <c r="B99" s="33" t="s">
        <v>55</v>
      </c>
      <c r="C99" s="233">
        <v>1</v>
      </c>
      <c r="D99" s="234">
        <v>1</v>
      </c>
      <c r="E99" s="63" t="s">
        <v>313</v>
      </c>
      <c r="F99" s="9" t="s">
        <v>314</v>
      </c>
      <c r="G99" s="303"/>
      <c r="H99" s="293"/>
      <c r="I99" s="294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6.25" customHeight="1">
      <c r="A100" s="72">
        <v>2412</v>
      </c>
      <c r="B100" s="33" t="s">
        <v>55</v>
      </c>
      <c r="C100" s="233">
        <v>1</v>
      </c>
      <c r="D100" s="234">
        <v>2</v>
      </c>
      <c r="E100" s="63" t="s">
        <v>315</v>
      </c>
      <c r="F100" s="12" t="s">
        <v>316</v>
      </c>
      <c r="G100" s="303"/>
      <c r="H100" s="293"/>
      <c r="I100" s="294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24" customHeight="1">
      <c r="A101" s="72">
        <v>2420</v>
      </c>
      <c r="B101" s="32" t="s">
        <v>55</v>
      </c>
      <c r="C101" s="93">
        <v>2</v>
      </c>
      <c r="D101" s="94">
        <v>0</v>
      </c>
      <c r="E101" s="64" t="s">
        <v>317</v>
      </c>
      <c r="F101" s="8" t="s">
        <v>318</v>
      </c>
      <c r="G101" s="293">
        <v>43020.9</v>
      </c>
      <c r="H101" s="293">
        <v>43020.9</v>
      </c>
      <c r="I101" s="294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24" customHeight="1">
      <c r="A102" s="72"/>
      <c r="B102" s="30"/>
      <c r="C102" s="93"/>
      <c r="D102" s="94"/>
      <c r="E102" s="63" t="s">
        <v>822</v>
      </c>
      <c r="F102" s="8"/>
      <c r="G102" s="301"/>
      <c r="H102" s="301"/>
      <c r="I102" s="302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26.25" customHeight="1">
      <c r="A103" s="72">
        <v>2421</v>
      </c>
      <c r="B103" s="33" t="s">
        <v>55</v>
      </c>
      <c r="C103" s="233">
        <v>2</v>
      </c>
      <c r="D103" s="234">
        <v>1</v>
      </c>
      <c r="E103" s="63" t="s">
        <v>319</v>
      </c>
      <c r="F103" s="12" t="s">
        <v>320</v>
      </c>
      <c r="G103" s="293">
        <v>43020.9</v>
      </c>
      <c r="H103" s="293">
        <v>43020.9</v>
      </c>
      <c r="I103" s="294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31.5" customHeight="1">
      <c r="A104" s="72">
        <v>2422</v>
      </c>
      <c r="B104" s="33" t="s">
        <v>55</v>
      </c>
      <c r="C104" s="233">
        <v>2</v>
      </c>
      <c r="D104" s="234">
        <v>2</v>
      </c>
      <c r="E104" s="63" t="s">
        <v>321</v>
      </c>
      <c r="F104" s="12" t="s">
        <v>322</v>
      </c>
      <c r="G104" s="303"/>
      <c r="H104" s="293"/>
      <c r="I104" s="294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.5" customHeight="1" hidden="1">
      <c r="A105" s="72">
        <v>2423</v>
      </c>
      <c r="B105" s="33" t="s">
        <v>55</v>
      </c>
      <c r="C105" s="233">
        <v>2</v>
      </c>
      <c r="D105" s="234">
        <v>3</v>
      </c>
      <c r="E105" s="63" t="s">
        <v>323</v>
      </c>
      <c r="F105" s="12" t="s">
        <v>324</v>
      </c>
      <c r="G105" s="303"/>
      <c r="H105" s="293"/>
      <c r="I105" s="294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32.25" customHeight="1" hidden="1">
      <c r="A106" s="72">
        <v>2424</v>
      </c>
      <c r="B106" s="33" t="s">
        <v>55</v>
      </c>
      <c r="C106" s="233">
        <v>2</v>
      </c>
      <c r="D106" s="234">
        <v>4</v>
      </c>
      <c r="E106" s="63" t="s">
        <v>56</v>
      </c>
      <c r="F106" s="12"/>
      <c r="G106" s="303"/>
      <c r="H106" s="293"/>
      <c r="I106" s="294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30" customHeight="1" hidden="1">
      <c r="A107" s="72">
        <v>2430</v>
      </c>
      <c r="B107" s="32" t="s">
        <v>55</v>
      </c>
      <c r="C107" s="93">
        <v>3</v>
      </c>
      <c r="D107" s="94">
        <v>0</v>
      </c>
      <c r="E107" s="64" t="s">
        <v>325</v>
      </c>
      <c r="F107" s="8" t="s">
        <v>326</v>
      </c>
      <c r="G107" s="303"/>
      <c r="H107" s="293"/>
      <c r="I107" s="294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30.75" customHeight="1" hidden="1">
      <c r="A108" s="72"/>
      <c r="B108" s="30"/>
      <c r="C108" s="93"/>
      <c r="D108" s="94"/>
      <c r="E108" s="63" t="s">
        <v>822</v>
      </c>
      <c r="F108" s="8"/>
      <c r="G108" s="300"/>
      <c r="H108" s="301"/>
      <c r="I108" s="302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27.75" customHeight="1" hidden="1">
      <c r="A109" s="72">
        <v>2431</v>
      </c>
      <c r="B109" s="33" t="s">
        <v>55</v>
      </c>
      <c r="C109" s="233">
        <v>3</v>
      </c>
      <c r="D109" s="234">
        <v>1</v>
      </c>
      <c r="E109" s="63" t="s">
        <v>327</v>
      </c>
      <c r="F109" s="12" t="s">
        <v>328</v>
      </c>
      <c r="G109" s="303"/>
      <c r="H109" s="293"/>
      <c r="I109" s="294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26.25" customHeight="1" hidden="1">
      <c r="A110" s="72">
        <v>2432</v>
      </c>
      <c r="B110" s="33" t="s">
        <v>55</v>
      </c>
      <c r="C110" s="233">
        <v>3</v>
      </c>
      <c r="D110" s="234">
        <v>2</v>
      </c>
      <c r="E110" s="63" t="s">
        <v>329</v>
      </c>
      <c r="F110" s="12" t="s">
        <v>330</v>
      </c>
      <c r="G110" s="303"/>
      <c r="H110" s="293"/>
      <c r="I110" s="294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27" customHeight="1" hidden="1">
      <c r="A111" s="72">
        <v>2433</v>
      </c>
      <c r="B111" s="33" t="s">
        <v>55</v>
      </c>
      <c r="C111" s="233">
        <v>3</v>
      </c>
      <c r="D111" s="234">
        <v>3</v>
      </c>
      <c r="E111" s="63" t="s">
        <v>331</v>
      </c>
      <c r="F111" s="12" t="s">
        <v>332</v>
      </c>
      <c r="G111" s="303"/>
      <c r="H111" s="293"/>
      <c r="I111" s="294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27.75" customHeight="1" hidden="1">
      <c r="A112" s="72">
        <v>2434</v>
      </c>
      <c r="B112" s="33" t="s">
        <v>55</v>
      </c>
      <c r="C112" s="233">
        <v>3</v>
      </c>
      <c r="D112" s="234">
        <v>4</v>
      </c>
      <c r="E112" s="63" t="s">
        <v>333</v>
      </c>
      <c r="F112" s="12" t="s">
        <v>334</v>
      </c>
      <c r="G112" s="303"/>
      <c r="H112" s="293"/>
      <c r="I112" s="294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33.75" customHeight="1" hidden="1">
      <c r="A113" s="72">
        <v>2435</v>
      </c>
      <c r="B113" s="33" t="s">
        <v>55</v>
      </c>
      <c r="C113" s="233">
        <v>3</v>
      </c>
      <c r="D113" s="234">
        <v>5</v>
      </c>
      <c r="E113" s="63" t="s">
        <v>335</v>
      </c>
      <c r="F113" s="12" t="s">
        <v>336</v>
      </c>
      <c r="G113" s="303"/>
      <c r="H113" s="293"/>
      <c r="I113" s="294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33.75" customHeight="1" hidden="1">
      <c r="A114" s="72">
        <v>2436</v>
      </c>
      <c r="B114" s="33" t="s">
        <v>55</v>
      </c>
      <c r="C114" s="233">
        <v>3</v>
      </c>
      <c r="D114" s="234">
        <v>6</v>
      </c>
      <c r="E114" s="63" t="s">
        <v>337</v>
      </c>
      <c r="F114" s="12" t="s">
        <v>338</v>
      </c>
      <c r="G114" s="303"/>
      <c r="H114" s="293"/>
      <c r="I114" s="294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21" customHeight="1">
      <c r="A115" s="72">
        <v>2440</v>
      </c>
      <c r="B115" s="32" t="s">
        <v>55</v>
      </c>
      <c r="C115" s="93">
        <v>4</v>
      </c>
      <c r="D115" s="94">
        <v>0</v>
      </c>
      <c r="E115" s="64" t="s">
        <v>339</v>
      </c>
      <c r="F115" s="8" t="s">
        <v>340</v>
      </c>
      <c r="G115" s="303"/>
      <c r="H115" s="293"/>
      <c r="I115" s="294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5.5" customHeight="1">
      <c r="A116" s="72"/>
      <c r="B116" s="30"/>
      <c r="C116" s="93"/>
      <c r="D116" s="94"/>
      <c r="E116" s="63" t="s">
        <v>822</v>
      </c>
      <c r="F116" s="8"/>
      <c r="G116" s="300"/>
      <c r="H116" s="301"/>
      <c r="I116" s="302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24.75" customHeight="1">
      <c r="A117" s="72">
        <v>2441</v>
      </c>
      <c r="B117" s="33" t="s">
        <v>55</v>
      </c>
      <c r="C117" s="233">
        <v>4</v>
      </c>
      <c r="D117" s="234">
        <v>1</v>
      </c>
      <c r="E117" s="63" t="s">
        <v>341</v>
      </c>
      <c r="F117" s="12" t="s">
        <v>342</v>
      </c>
      <c r="G117" s="303"/>
      <c r="H117" s="293"/>
      <c r="I117" s="294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9.5" customHeight="1">
      <c r="A118" s="72">
        <v>2442</v>
      </c>
      <c r="B118" s="33" t="s">
        <v>55</v>
      </c>
      <c r="C118" s="233">
        <v>4</v>
      </c>
      <c r="D118" s="234">
        <v>2</v>
      </c>
      <c r="E118" s="63" t="s">
        <v>343</v>
      </c>
      <c r="F118" s="12" t="s">
        <v>344</v>
      </c>
      <c r="G118" s="303"/>
      <c r="H118" s="293"/>
      <c r="I118" s="294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25.5" customHeight="1">
      <c r="A119" s="72">
        <v>2443</v>
      </c>
      <c r="B119" s="33" t="s">
        <v>55</v>
      </c>
      <c r="C119" s="233">
        <v>4</v>
      </c>
      <c r="D119" s="234">
        <v>3</v>
      </c>
      <c r="E119" s="63" t="s">
        <v>345</v>
      </c>
      <c r="F119" s="12" t="s">
        <v>346</v>
      </c>
      <c r="G119" s="294"/>
      <c r="H119" s="293"/>
      <c r="I119" s="294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>
        <v>2450</v>
      </c>
      <c r="B120" s="32" t="s">
        <v>55</v>
      </c>
      <c r="C120" s="93">
        <v>5</v>
      </c>
      <c r="D120" s="94">
        <v>0</v>
      </c>
      <c r="E120" s="64" t="s">
        <v>347</v>
      </c>
      <c r="F120" s="13" t="s">
        <v>348</v>
      </c>
      <c r="G120" s="294">
        <f>H120+I120</f>
        <v>1171196.8</v>
      </c>
      <c r="H120" s="293">
        <f>H122</f>
        <v>1000</v>
      </c>
      <c r="I120" s="294">
        <f>I122</f>
        <v>1170196.8</v>
      </c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/>
      <c r="B121" s="30"/>
      <c r="C121" s="93"/>
      <c r="D121" s="94"/>
      <c r="E121" s="63" t="s">
        <v>822</v>
      </c>
      <c r="F121" s="8"/>
      <c r="G121" s="302"/>
      <c r="H121" s="301"/>
      <c r="I121" s="302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2451</v>
      </c>
      <c r="B122" s="33" t="s">
        <v>55</v>
      </c>
      <c r="C122" s="233">
        <v>5</v>
      </c>
      <c r="D122" s="234">
        <v>1</v>
      </c>
      <c r="E122" s="63" t="s">
        <v>349</v>
      </c>
      <c r="F122" s="12" t="s">
        <v>350</v>
      </c>
      <c r="G122" s="294">
        <f>H122+I122</f>
        <v>1171196.8</v>
      </c>
      <c r="H122" s="293">
        <v>1000</v>
      </c>
      <c r="I122" s="294">
        <v>1170196.8</v>
      </c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2452</v>
      </c>
      <c r="B123" s="33" t="s">
        <v>55</v>
      </c>
      <c r="C123" s="233">
        <v>5</v>
      </c>
      <c r="D123" s="234">
        <v>2</v>
      </c>
      <c r="E123" s="63" t="s">
        <v>351</v>
      </c>
      <c r="F123" s="12" t="s">
        <v>352</v>
      </c>
      <c r="G123" s="294"/>
      <c r="H123" s="293"/>
      <c r="I123" s="294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5">
      <c r="A124" s="72">
        <v>2453</v>
      </c>
      <c r="B124" s="33" t="s">
        <v>55</v>
      </c>
      <c r="C124" s="233">
        <v>5</v>
      </c>
      <c r="D124" s="234">
        <v>3</v>
      </c>
      <c r="E124" s="63" t="s">
        <v>353</v>
      </c>
      <c r="F124" s="12" t="s">
        <v>354</v>
      </c>
      <c r="G124" s="294"/>
      <c r="H124" s="293"/>
      <c r="I124" s="294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0.75" customHeight="1">
      <c r="A125" s="72">
        <v>2454</v>
      </c>
      <c r="B125" s="33" t="s">
        <v>55</v>
      </c>
      <c r="C125" s="233">
        <v>5</v>
      </c>
      <c r="D125" s="234">
        <v>4</v>
      </c>
      <c r="E125" s="63" t="s">
        <v>355</v>
      </c>
      <c r="F125" s="12" t="s">
        <v>356</v>
      </c>
      <c r="G125" s="294"/>
      <c r="H125" s="293"/>
      <c r="I125" s="294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2455</v>
      </c>
      <c r="B126" s="33" t="s">
        <v>55</v>
      </c>
      <c r="C126" s="233">
        <v>5</v>
      </c>
      <c r="D126" s="234">
        <v>5</v>
      </c>
      <c r="E126" s="63" t="s">
        <v>357</v>
      </c>
      <c r="F126" s="12" t="s">
        <v>358</v>
      </c>
      <c r="G126" s="294"/>
      <c r="H126" s="293"/>
      <c r="I126" s="294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>
        <v>2460</v>
      </c>
      <c r="B127" s="32" t="s">
        <v>55</v>
      </c>
      <c r="C127" s="93">
        <v>6</v>
      </c>
      <c r="D127" s="94">
        <v>0</v>
      </c>
      <c r="E127" s="64" t="s">
        <v>359</v>
      </c>
      <c r="F127" s="8" t="s">
        <v>360</v>
      </c>
      <c r="G127" s="294"/>
      <c r="H127" s="293"/>
      <c r="I127" s="294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/>
      <c r="B128" s="30"/>
      <c r="C128" s="93"/>
      <c r="D128" s="94"/>
      <c r="E128" s="63" t="s">
        <v>822</v>
      </c>
      <c r="F128" s="8"/>
      <c r="G128" s="302"/>
      <c r="H128" s="301"/>
      <c r="I128" s="302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2461</v>
      </c>
      <c r="B129" s="33" t="s">
        <v>55</v>
      </c>
      <c r="C129" s="233">
        <v>6</v>
      </c>
      <c r="D129" s="234">
        <v>1</v>
      </c>
      <c r="E129" s="63" t="s">
        <v>361</v>
      </c>
      <c r="F129" s="12" t="s">
        <v>360</v>
      </c>
      <c r="G129" s="294"/>
      <c r="H129" s="293"/>
      <c r="I129" s="294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>
        <v>2470</v>
      </c>
      <c r="B130" s="32" t="s">
        <v>55</v>
      </c>
      <c r="C130" s="93">
        <v>7</v>
      </c>
      <c r="D130" s="94">
        <v>0</v>
      </c>
      <c r="E130" s="64" t="s">
        <v>362</v>
      </c>
      <c r="F130" s="13" t="s">
        <v>363</v>
      </c>
      <c r="G130" s="294"/>
      <c r="H130" s="293"/>
      <c r="I130" s="294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5" hidden="1">
      <c r="A131" s="72"/>
      <c r="B131" s="30"/>
      <c r="C131" s="93"/>
      <c r="D131" s="94"/>
      <c r="E131" s="63" t="s">
        <v>822</v>
      </c>
      <c r="F131" s="8"/>
      <c r="G131" s="302"/>
      <c r="H131" s="301"/>
      <c r="I131" s="302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24" hidden="1">
      <c r="A132" s="72">
        <v>2471</v>
      </c>
      <c r="B132" s="33" t="s">
        <v>55</v>
      </c>
      <c r="C132" s="233">
        <v>7</v>
      </c>
      <c r="D132" s="234">
        <v>1</v>
      </c>
      <c r="E132" s="63" t="s">
        <v>364</v>
      </c>
      <c r="F132" s="12" t="s">
        <v>365</v>
      </c>
      <c r="G132" s="294"/>
      <c r="H132" s="293"/>
      <c r="I132" s="294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0.75" customHeight="1" hidden="1">
      <c r="A133" s="72">
        <v>2472</v>
      </c>
      <c r="B133" s="33" t="s">
        <v>55</v>
      </c>
      <c r="C133" s="233">
        <v>7</v>
      </c>
      <c r="D133" s="234">
        <v>2</v>
      </c>
      <c r="E133" s="63" t="s">
        <v>366</v>
      </c>
      <c r="F133" s="14" t="s">
        <v>367</v>
      </c>
      <c r="G133" s="294"/>
      <c r="H133" s="293"/>
      <c r="I133" s="294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2473</v>
      </c>
      <c r="B134" s="33" t="s">
        <v>55</v>
      </c>
      <c r="C134" s="233">
        <v>7</v>
      </c>
      <c r="D134" s="234">
        <v>3</v>
      </c>
      <c r="E134" s="63" t="s">
        <v>368</v>
      </c>
      <c r="F134" s="12" t="s">
        <v>369</v>
      </c>
      <c r="G134" s="294"/>
      <c r="H134" s="293"/>
      <c r="I134" s="294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5" hidden="1">
      <c r="A135" s="72">
        <v>2474</v>
      </c>
      <c r="B135" s="33" t="s">
        <v>55</v>
      </c>
      <c r="C135" s="233">
        <v>7</v>
      </c>
      <c r="D135" s="234">
        <v>4</v>
      </c>
      <c r="E135" s="63" t="s">
        <v>370</v>
      </c>
      <c r="F135" s="9" t="s">
        <v>371</v>
      </c>
      <c r="G135" s="294"/>
      <c r="H135" s="293"/>
      <c r="I135" s="294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24" hidden="1">
      <c r="A136" s="72">
        <v>2480</v>
      </c>
      <c r="B136" s="32" t="s">
        <v>55</v>
      </c>
      <c r="C136" s="93">
        <v>8</v>
      </c>
      <c r="D136" s="94">
        <v>0</v>
      </c>
      <c r="E136" s="64" t="s">
        <v>372</v>
      </c>
      <c r="F136" s="8" t="s">
        <v>373</v>
      </c>
      <c r="G136" s="294"/>
      <c r="H136" s="293"/>
      <c r="I136" s="294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5" hidden="1">
      <c r="A137" s="72"/>
      <c r="B137" s="30"/>
      <c r="C137" s="93"/>
      <c r="D137" s="94"/>
      <c r="E137" s="63" t="s">
        <v>822</v>
      </c>
      <c r="F137" s="8"/>
      <c r="G137" s="302"/>
      <c r="H137" s="301"/>
      <c r="I137" s="302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2481</v>
      </c>
      <c r="B138" s="33" t="s">
        <v>55</v>
      </c>
      <c r="C138" s="233">
        <v>8</v>
      </c>
      <c r="D138" s="234">
        <v>1</v>
      </c>
      <c r="E138" s="63" t="s">
        <v>374</v>
      </c>
      <c r="F138" s="12" t="s">
        <v>375</v>
      </c>
      <c r="G138" s="294"/>
      <c r="H138" s="293"/>
      <c r="I138" s="294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36" hidden="1">
      <c r="A139" s="72">
        <v>2482</v>
      </c>
      <c r="B139" s="33" t="s">
        <v>55</v>
      </c>
      <c r="C139" s="233">
        <v>8</v>
      </c>
      <c r="D139" s="234">
        <v>2</v>
      </c>
      <c r="E139" s="63" t="s">
        <v>376</v>
      </c>
      <c r="F139" s="12" t="s">
        <v>377</v>
      </c>
      <c r="G139" s="294"/>
      <c r="H139" s="293"/>
      <c r="I139" s="294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24" hidden="1">
      <c r="A140" s="72">
        <v>2483</v>
      </c>
      <c r="B140" s="33" t="s">
        <v>55</v>
      </c>
      <c r="C140" s="233">
        <v>8</v>
      </c>
      <c r="D140" s="234">
        <v>3</v>
      </c>
      <c r="E140" s="63" t="s">
        <v>378</v>
      </c>
      <c r="F140" s="12" t="s">
        <v>379</v>
      </c>
      <c r="G140" s="294"/>
      <c r="H140" s="293"/>
      <c r="I140" s="294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36" hidden="1">
      <c r="A141" s="72">
        <v>2484</v>
      </c>
      <c r="B141" s="33" t="s">
        <v>55</v>
      </c>
      <c r="C141" s="233">
        <v>8</v>
      </c>
      <c r="D141" s="234">
        <v>4</v>
      </c>
      <c r="E141" s="63" t="s">
        <v>380</v>
      </c>
      <c r="F141" s="12" t="s">
        <v>381</v>
      </c>
      <c r="G141" s="294"/>
      <c r="H141" s="293"/>
      <c r="I141" s="294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2485</v>
      </c>
      <c r="B142" s="33" t="s">
        <v>55</v>
      </c>
      <c r="C142" s="233">
        <v>8</v>
      </c>
      <c r="D142" s="234">
        <v>5</v>
      </c>
      <c r="E142" s="63" t="s">
        <v>382</v>
      </c>
      <c r="F142" s="12" t="s">
        <v>383</v>
      </c>
      <c r="G142" s="294"/>
      <c r="H142" s="293"/>
      <c r="I142" s="294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2486</v>
      </c>
      <c r="B143" s="33" t="s">
        <v>55</v>
      </c>
      <c r="C143" s="233">
        <v>8</v>
      </c>
      <c r="D143" s="234">
        <v>6</v>
      </c>
      <c r="E143" s="63" t="s">
        <v>384</v>
      </c>
      <c r="F143" s="12" t="s">
        <v>385</v>
      </c>
      <c r="G143" s="303"/>
      <c r="H143" s="293"/>
      <c r="I143" s="294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4" hidden="1">
      <c r="A144" s="72">
        <v>2487</v>
      </c>
      <c r="B144" s="33" t="s">
        <v>55</v>
      </c>
      <c r="C144" s="233">
        <v>8</v>
      </c>
      <c r="D144" s="234">
        <v>7</v>
      </c>
      <c r="E144" s="63" t="s">
        <v>386</v>
      </c>
      <c r="F144" s="12" t="s">
        <v>387</v>
      </c>
      <c r="G144" s="294"/>
      <c r="H144" s="293"/>
      <c r="I144" s="294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28.5">
      <c r="A145" s="72">
        <v>2490</v>
      </c>
      <c r="B145" s="32" t="s">
        <v>55</v>
      </c>
      <c r="C145" s="93">
        <v>9</v>
      </c>
      <c r="D145" s="94">
        <v>0</v>
      </c>
      <c r="E145" s="64" t="s">
        <v>388</v>
      </c>
      <c r="F145" s="8" t="s">
        <v>389</v>
      </c>
      <c r="G145" s="294">
        <v>-370000</v>
      </c>
      <c r="H145" s="293"/>
      <c r="I145" s="294">
        <f>I147</f>
        <v>-370000</v>
      </c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5">
      <c r="A146" s="72"/>
      <c r="B146" s="30"/>
      <c r="C146" s="93"/>
      <c r="D146" s="94"/>
      <c r="E146" s="63" t="s">
        <v>822</v>
      </c>
      <c r="F146" s="8"/>
      <c r="G146" s="300"/>
      <c r="H146" s="301"/>
      <c r="I146" s="302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4">
      <c r="A147" s="72">
        <v>2491</v>
      </c>
      <c r="B147" s="33" t="s">
        <v>55</v>
      </c>
      <c r="C147" s="233">
        <v>9</v>
      </c>
      <c r="D147" s="234">
        <v>1</v>
      </c>
      <c r="E147" s="63" t="s">
        <v>751</v>
      </c>
      <c r="F147" s="12" t="s">
        <v>390</v>
      </c>
      <c r="G147" s="294">
        <v>-370000</v>
      </c>
      <c r="H147" s="293"/>
      <c r="I147" s="294">
        <v>-370000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22.5">
      <c r="A148" s="87">
        <v>2500</v>
      </c>
      <c r="B148" s="32" t="s">
        <v>57</v>
      </c>
      <c r="C148" s="93">
        <v>0</v>
      </c>
      <c r="D148" s="94">
        <v>0</v>
      </c>
      <c r="E148" s="91" t="s">
        <v>677</v>
      </c>
      <c r="F148" s="88" t="s">
        <v>391</v>
      </c>
      <c r="G148" s="304">
        <f>H148+I148</f>
        <v>235000</v>
      </c>
      <c r="H148" s="305">
        <f>H150+H156+H161+H167+H166</f>
        <v>235000</v>
      </c>
      <c r="I148" s="306">
        <f>I156</f>
        <v>0</v>
      </c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0"/>
      <c r="B149" s="30"/>
      <c r="C149" s="231"/>
      <c r="D149" s="232"/>
      <c r="E149" s="63" t="s">
        <v>821</v>
      </c>
      <c r="F149" s="7"/>
      <c r="G149" s="297"/>
      <c r="H149" s="298"/>
      <c r="I149" s="299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5">
      <c r="A150" s="72">
        <v>2510</v>
      </c>
      <c r="B150" s="32" t="s">
        <v>57</v>
      </c>
      <c r="C150" s="93">
        <v>1</v>
      </c>
      <c r="D150" s="94">
        <v>0</v>
      </c>
      <c r="E150" s="64" t="s">
        <v>872</v>
      </c>
      <c r="F150" s="8" t="s">
        <v>392</v>
      </c>
      <c r="G150" s="293">
        <v>235000</v>
      </c>
      <c r="H150" s="293">
        <v>235000</v>
      </c>
      <c r="I150" s="294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25.5">
      <c r="A151" s="72"/>
      <c r="B151" s="30" t="s">
        <v>57</v>
      </c>
      <c r="C151" s="93" t="s">
        <v>853</v>
      </c>
      <c r="D151" s="94" t="s">
        <v>853</v>
      </c>
      <c r="E151" s="357" t="s">
        <v>874</v>
      </c>
      <c r="F151" s="8"/>
      <c r="G151" s="301">
        <v>235000</v>
      </c>
      <c r="H151" s="301">
        <v>235000</v>
      </c>
      <c r="I151" s="302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/>
      <c r="C152" s="233"/>
      <c r="D152" s="234"/>
      <c r="E152" s="357"/>
      <c r="F152" s="12" t="s">
        <v>393</v>
      </c>
      <c r="G152" s="293"/>
      <c r="H152" s="293"/>
      <c r="I152" s="294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3" t="s">
        <v>57</v>
      </c>
      <c r="C153" s="233" t="s">
        <v>853</v>
      </c>
      <c r="D153" s="234" t="s">
        <v>853</v>
      </c>
      <c r="E153" s="357"/>
      <c r="F153" s="12"/>
      <c r="G153" s="293"/>
      <c r="H153" s="293"/>
      <c r="I153" s="294">
        <v>0</v>
      </c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 t="s">
        <v>57</v>
      </c>
      <c r="C154" s="93" t="s">
        <v>853</v>
      </c>
      <c r="D154" s="94" t="s">
        <v>853</v>
      </c>
      <c r="E154" s="64" t="s">
        <v>873</v>
      </c>
      <c r="F154" s="8" t="s">
        <v>394</v>
      </c>
      <c r="G154" s="293"/>
      <c r="H154" s="293"/>
      <c r="I154" s="294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2"/>
      <c r="C155" s="93"/>
      <c r="D155" s="94"/>
      <c r="E155" s="64"/>
      <c r="F155" s="8"/>
      <c r="G155" s="294"/>
      <c r="H155" s="293"/>
      <c r="I155" s="294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/>
      <c r="B156" s="30" t="s">
        <v>57</v>
      </c>
      <c r="C156" s="93" t="s">
        <v>854</v>
      </c>
      <c r="D156" s="94" t="s">
        <v>852</v>
      </c>
      <c r="E156" s="358" t="s">
        <v>395</v>
      </c>
      <c r="F156" s="8"/>
      <c r="G156" s="294">
        <v>0</v>
      </c>
      <c r="H156" s="301"/>
      <c r="I156" s="365">
        <v>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2521</v>
      </c>
      <c r="B157" s="33" t="s">
        <v>57</v>
      </c>
      <c r="C157" s="233">
        <v>2</v>
      </c>
      <c r="D157" s="234">
        <v>1</v>
      </c>
      <c r="E157" s="63" t="s">
        <v>395</v>
      </c>
      <c r="F157" s="12" t="s">
        <v>396</v>
      </c>
      <c r="G157" s="365">
        <v>0</v>
      </c>
      <c r="H157" s="293"/>
      <c r="I157" s="294">
        <v>0</v>
      </c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>
        <v>2530</v>
      </c>
      <c r="B158" s="32" t="s">
        <v>57</v>
      </c>
      <c r="C158" s="93">
        <v>3</v>
      </c>
      <c r="D158" s="94">
        <v>0</v>
      </c>
      <c r="E158" s="64" t="s">
        <v>397</v>
      </c>
      <c r="F158" s="8" t="s">
        <v>398</v>
      </c>
      <c r="G158" s="294"/>
      <c r="H158" s="293"/>
      <c r="I158" s="294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/>
      <c r="B159" s="30"/>
      <c r="C159" s="93"/>
      <c r="D159" s="94"/>
      <c r="E159" s="63"/>
      <c r="F159" s="8"/>
      <c r="G159" s="300"/>
      <c r="H159" s="301"/>
      <c r="I159" s="302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5">
      <c r="A160" s="72">
        <v>2531</v>
      </c>
      <c r="B160" s="33" t="s">
        <v>57</v>
      </c>
      <c r="C160" s="233">
        <v>3</v>
      </c>
      <c r="D160" s="234">
        <v>1</v>
      </c>
      <c r="E160" s="63" t="s">
        <v>397</v>
      </c>
      <c r="F160" s="12" t="s">
        <v>399</v>
      </c>
      <c r="G160" s="303"/>
      <c r="H160" s="293"/>
      <c r="I160" s="294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24">
      <c r="A161" s="72">
        <v>2540</v>
      </c>
      <c r="B161" s="32" t="s">
        <v>57</v>
      </c>
      <c r="C161" s="93">
        <v>4</v>
      </c>
      <c r="D161" s="94">
        <v>0</v>
      </c>
      <c r="E161" s="64" t="s">
        <v>400</v>
      </c>
      <c r="F161" s="8" t="s">
        <v>401</v>
      </c>
      <c r="G161" s="303"/>
      <c r="H161" s="293"/>
      <c r="I161" s="294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5">
      <c r="A162" s="72"/>
      <c r="B162" s="30"/>
      <c r="C162" s="93"/>
      <c r="D162" s="94"/>
      <c r="E162" s="63"/>
      <c r="F162" s="8"/>
      <c r="G162" s="300"/>
      <c r="H162" s="301"/>
      <c r="I162" s="302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2541</v>
      </c>
      <c r="B163" s="33" t="s">
        <v>57</v>
      </c>
      <c r="C163" s="233">
        <v>4</v>
      </c>
      <c r="D163" s="234">
        <v>1</v>
      </c>
      <c r="E163" s="63" t="s">
        <v>875</v>
      </c>
      <c r="F163" s="12" t="s">
        <v>402</v>
      </c>
      <c r="G163" s="303"/>
      <c r="H163" s="293"/>
      <c r="I163" s="294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24">
      <c r="A164" s="72">
        <v>2550</v>
      </c>
      <c r="B164" s="32" t="s">
        <v>57</v>
      </c>
      <c r="C164" s="93">
        <v>5</v>
      </c>
      <c r="D164" s="94">
        <v>0</v>
      </c>
      <c r="E164" s="64" t="s">
        <v>403</v>
      </c>
      <c r="F164" s="8" t="s">
        <v>404</v>
      </c>
      <c r="G164" s="303"/>
      <c r="H164" s="293"/>
      <c r="I164" s="294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5">
      <c r="A165" s="72"/>
      <c r="B165" s="30"/>
      <c r="C165" s="93"/>
      <c r="D165" s="94"/>
      <c r="E165" s="63" t="s">
        <v>822</v>
      </c>
      <c r="F165" s="8"/>
      <c r="G165" s="300"/>
      <c r="H165" s="301"/>
      <c r="I165" s="302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4">
      <c r="A166" s="72">
        <v>2551</v>
      </c>
      <c r="B166" s="33" t="s">
        <v>57</v>
      </c>
      <c r="C166" s="233">
        <v>5</v>
      </c>
      <c r="D166" s="234">
        <v>1</v>
      </c>
      <c r="E166" s="63" t="s">
        <v>403</v>
      </c>
      <c r="F166" s="12" t="s">
        <v>405</v>
      </c>
      <c r="G166" s="293"/>
      <c r="H166" s="293">
        <v>0</v>
      </c>
      <c r="I166" s="294">
        <v>0</v>
      </c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28.5">
      <c r="A167" s="72">
        <v>2560</v>
      </c>
      <c r="B167" s="32" t="s">
        <v>57</v>
      </c>
      <c r="C167" s="93">
        <v>6</v>
      </c>
      <c r="D167" s="94">
        <v>0</v>
      </c>
      <c r="E167" s="64" t="s">
        <v>406</v>
      </c>
      <c r="F167" s="8" t="s">
        <v>407</v>
      </c>
      <c r="G167" s="293"/>
      <c r="H167" s="293"/>
      <c r="I167" s="294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5">
      <c r="A168" s="72"/>
      <c r="B168" s="30"/>
      <c r="C168" s="93"/>
      <c r="D168" s="94"/>
      <c r="E168" s="63" t="s">
        <v>822</v>
      </c>
      <c r="F168" s="8"/>
      <c r="G168" s="301"/>
      <c r="H168" s="301"/>
      <c r="I168" s="302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28.5">
      <c r="A169" s="72">
        <v>2561</v>
      </c>
      <c r="B169" s="33" t="s">
        <v>57</v>
      </c>
      <c r="C169" s="233">
        <v>6</v>
      </c>
      <c r="D169" s="234">
        <v>1</v>
      </c>
      <c r="E169" s="63" t="s">
        <v>406</v>
      </c>
      <c r="F169" s="12" t="s">
        <v>408</v>
      </c>
      <c r="G169" s="293">
        <v>0</v>
      </c>
      <c r="H169" s="293">
        <v>0</v>
      </c>
      <c r="I169" s="294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34.5">
      <c r="A170" s="87">
        <v>2600</v>
      </c>
      <c r="B170" s="32" t="s">
        <v>58</v>
      </c>
      <c r="C170" s="93">
        <v>0</v>
      </c>
      <c r="D170" s="94">
        <v>0</v>
      </c>
      <c r="E170" s="91" t="s">
        <v>98</v>
      </c>
      <c r="F170" s="88" t="s">
        <v>409</v>
      </c>
      <c r="G170" s="306">
        <f>H170+I170</f>
        <v>6000</v>
      </c>
      <c r="H170" s="305">
        <f>H172+H178+H181</f>
        <v>3000</v>
      </c>
      <c r="I170" s="306">
        <f>I178+I181+I187</f>
        <v>3000</v>
      </c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5">
      <c r="A171" s="70"/>
      <c r="B171" s="30"/>
      <c r="C171" s="231"/>
      <c r="D171" s="232"/>
      <c r="E171" s="63" t="s">
        <v>821</v>
      </c>
      <c r="F171" s="7"/>
      <c r="G171" s="299"/>
      <c r="H171" s="298"/>
      <c r="I171" s="299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36">
      <c r="A172" s="72">
        <v>2610</v>
      </c>
      <c r="B172" s="32" t="s">
        <v>58</v>
      </c>
      <c r="C172" s="93">
        <v>1</v>
      </c>
      <c r="D172" s="94">
        <v>0</v>
      </c>
      <c r="E172" s="64" t="s">
        <v>752</v>
      </c>
      <c r="F172" s="8" t="s">
        <v>410</v>
      </c>
      <c r="G172" s="294">
        <f>H172+I172</f>
        <v>3000</v>
      </c>
      <c r="H172" s="293">
        <v>3000</v>
      </c>
      <c r="I172" s="294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5">
      <c r="A173" s="72"/>
      <c r="B173" s="30"/>
      <c r="C173" s="93"/>
      <c r="D173" s="94"/>
      <c r="E173" s="63"/>
      <c r="F173" s="8"/>
      <c r="G173" s="302"/>
      <c r="H173" s="301"/>
      <c r="I173" s="302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24">
      <c r="A174" s="72">
        <v>2611</v>
      </c>
      <c r="B174" s="33" t="s">
        <v>58</v>
      </c>
      <c r="C174" s="233">
        <v>1</v>
      </c>
      <c r="D174" s="234">
        <v>1</v>
      </c>
      <c r="E174" s="63" t="s">
        <v>753</v>
      </c>
      <c r="F174" s="12" t="s">
        <v>411</v>
      </c>
      <c r="G174" s="294">
        <f>H174+I174</f>
        <v>3000</v>
      </c>
      <c r="H174" s="293">
        <v>3000</v>
      </c>
      <c r="I174" s="294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>
        <v>2620</v>
      </c>
      <c r="B175" s="32" t="s">
        <v>58</v>
      </c>
      <c r="C175" s="93">
        <v>2</v>
      </c>
      <c r="D175" s="94">
        <v>0</v>
      </c>
      <c r="E175" s="64" t="s">
        <v>412</v>
      </c>
      <c r="F175" s="8" t="s">
        <v>413</v>
      </c>
      <c r="G175" s="294"/>
      <c r="H175" s="293"/>
      <c r="I175" s="294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/>
      <c r="B176" s="30"/>
      <c r="C176" s="93"/>
      <c r="D176" s="94"/>
      <c r="E176" s="63" t="s">
        <v>822</v>
      </c>
      <c r="F176" s="8"/>
      <c r="G176" s="302"/>
      <c r="H176" s="301"/>
      <c r="I176" s="302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2621</v>
      </c>
      <c r="B177" s="33" t="s">
        <v>58</v>
      </c>
      <c r="C177" s="233">
        <v>2</v>
      </c>
      <c r="D177" s="234">
        <v>1</v>
      </c>
      <c r="E177" s="63" t="s">
        <v>412</v>
      </c>
      <c r="F177" s="12" t="s">
        <v>414</v>
      </c>
      <c r="G177" s="294"/>
      <c r="H177" s="293"/>
      <c r="I177" s="294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>
        <v>2630</v>
      </c>
      <c r="B178" s="32" t="s">
        <v>58</v>
      </c>
      <c r="C178" s="93">
        <v>3</v>
      </c>
      <c r="D178" s="94">
        <v>0</v>
      </c>
      <c r="E178" s="64" t="s">
        <v>415</v>
      </c>
      <c r="F178" s="8" t="s">
        <v>416</v>
      </c>
      <c r="G178" s="371"/>
      <c r="H178" s="371"/>
      <c r="I178" s="294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/>
      <c r="B179" s="30"/>
      <c r="C179" s="93"/>
      <c r="D179" s="94"/>
      <c r="E179" s="63" t="s">
        <v>822</v>
      </c>
      <c r="F179" s="8"/>
      <c r="G179" s="373"/>
      <c r="H179" s="373"/>
      <c r="I179" s="302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2631</v>
      </c>
      <c r="B180" s="33" t="s">
        <v>58</v>
      </c>
      <c r="C180" s="233">
        <v>3</v>
      </c>
      <c r="D180" s="234">
        <v>1</v>
      </c>
      <c r="E180" s="63" t="s">
        <v>417</v>
      </c>
      <c r="F180" s="15" t="s">
        <v>418</v>
      </c>
      <c r="G180" s="371"/>
      <c r="H180" s="371"/>
      <c r="I180" s="294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>
        <v>2640</v>
      </c>
      <c r="B181" s="32" t="s">
        <v>58</v>
      </c>
      <c r="C181" s="93">
        <v>4</v>
      </c>
      <c r="D181" s="94">
        <v>0</v>
      </c>
      <c r="E181" s="64" t="s">
        <v>419</v>
      </c>
      <c r="F181" s="8" t="s">
        <v>420</v>
      </c>
      <c r="G181" s="294">
        <v>3000</v>
      </c>
      <c r="H181" s="371">
        <v>0</v>
      </c>
      <c r="I181" s="294">
        <v>3000</v>
      </c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/>
      <c r="B182" s="30"/>
      <c r="C182" s="93"/>
      <c r="D182" s="94"/>
      <c r="E182" s="63" t="s">
        <v>822</v>
      </c>
      <c r="F182" s="8"/>
      <c r="G182" s="302"/>
      <c r="H182" s="373"/>
      <c r="I182" s="302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5">
      <c r="A183" s="72">
        <v>2641</v>
      </c>
      <c r="B183" s="33" t="s">
        <v>58</v>
      </c>
      <c r="C183" s="233">
        <v>4</v>
      </c>
      <c r="D183" s="234">
        <v>1</v>
      </c>
      <c r="E183" s="63" t="s">
        <v>421</v>
      </c>
      <c r="F183" s="12" t="s">
        <v>422</v>
      </c>
      <c r="G183" s="294">
        <v>3000</v>
      </c>
      <c r="H183" s="371">
        <v>0</v>
      </c>
      <c r="I183" s="294">
        <v>3000</v>
      </c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36">
      <c r="A184" s="72">
        <v>2650</v>
      </c>
      <c r="B184" s="32" t="s">
        <v>58</v>
      </c>
      <c r="C184" s="93">
        <v>5</v>
      </c>
      <c r="D184" s="94">
        <v>0</v>
      </c>
      <c r="E184" s="64" t="s">
        <v>435</v>
      </c>
      <c r="F184" s="8" t="s">
        <v>436</v>
      </c>
      <c r="G184" s="294"/>
      <c r="H184" s="293"/>
      <c r="I184" s="294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3" customHeight="1">
      <c r="A185" s="72"/>
      <c r="B185" s="30"/>
      <c r="C185" s="93"/>
      <c r="D185" s="94"/>
      <c r="E185" s="63" t="s">
        <v>822</v>
      </c>
      <c r="F185" s="8"/>
      <c r="G185" s="302"/>
      <c r="H185" s="301"/>
      <c r="I185" s="302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5.5" customHeight="1">
      <c r="A186" s="72">
        <v>2651</v>
      </c>
      <c r="B186" s="33" t="s">
        <v>58</v>
      </c>
      <c r="C186" s="233">
        <v>5</v>
      </c>
      <c r="D186" s="234">
        <v>1</v>
      </c>
      <c r="E186" s="63" t="s">
        <v>435</v>
      </c>
      <c r="F186" s="12" t="s">
        <v>437</v>
      </c>
      <c r="G186" s="294"/>
      <c r="H186" s="293"/>
      <c r="I186" s="294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27.75" customHeight="1">
      <c r="A187" s="72">
        <v>2660</v>
      </c>
      <c r="B187" s="32" t="s">
        <v>58</v>
      </c>
      <c r="C187" s="93">
        <v>6</v>
      </c>
      <c r="D187" s="94">
        <v>0</v>
      </c>
      <c r="E187" s="64" t="s">
        <v>438</v>
      </c>
      <c r="F187" s="13" t="s">
        <v>439</v>
      </c>
      <c r="G187" s="303"/>
      <c r="H187" s="293"/>
      <c r="I187" s="294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32.25" customHeight="1" hidden="1">
      <c r="A188" s="72"/>
      <c r="B188" s="30"/>
      <c r="C188" s="93"/>
      <c r="D188" s="94"/>
      <c r="E188" s="63" t="s">
        <v>822</v>
      </c>
      <c r="F188" s="8"/>
      <c r="G188" s="300"/>
      <c r="H188" s="301"/>
      <c r="I188" s="302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35.25" customHeight="1">
      <c r="A189" s="72">
        <v>2661</v>
      </c>
      <c r="B189" s="33" t="s">
        <v>58</v>
      </c>
      <c r="C189" s="233">
        <v>6</v>
      </c>
      <c r="D189" s="234">
        <v>1</v>
      </c>
      <c r="E189" s="63" t="s">
        <v>438</v>
      </c>
      <c r="F189" s="12" t="s">
        <v>440</v>
      </c>
      <c r="G189" s="303"/>
      <c r="H189" s="293"/>
      <c r="I189" s="294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27.75" customHeight="1">
      <c r="A190" s="87">
        <v>2700</v>
      </c>
      <c r="B190" s="32" t="s">
        <v>59</v>
      </c>
      <c r="C190" s="93">
        <v>0</v>
      </c>
      <c r="D190" s="94">
        <v>0</v>
      </c>
      <c r="E190" s="91" t="s">
        <v>678</v>
      </c>
      <c r="F190" s="88" t="s">
        <v>441</v>
      </c>
      <c r="G190" s="305"/>
      <c r="H190" s="305">
        <v>0</v>
      </c>
      <c r="I190" s="306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2.5" customHeight="1" hidden="1">
      <c r="A191" s="70"/>
      <c r="B191" s="30"/>
      <c r="C191" s="231"/>
      <c r="D191" s="232"/>
      <c r="E191" s="63" t="s">
        <v>821</v>
      </c>
      <c r="F191" s="7"/>
      <c r="G191" s="298"/>
      <c r="H191" s="298"/>
      <c r="I191" s="299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30" customHeight="1" hidden="1">
      <c r="A192" s="72">
        <v>2710</v>
      </c>
      <c r="B192" s="32" t="s">
        <v>59</v>
      </c>
      <c r="C192" s="93">
        <v>1</v>
      </c>
      <c r="D192" s="94">
        <v>0</v>
      </c>
      <c r="E192" s="64" t="s">
        <v>442</v>
      </c>
      <c r="F192" s="8" t="s">
        <v>443</v>
      </c>
      <c r="G192" s="293"/>
      <c r="H192" s="293"/>
      <c r="I192" s="294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39" customHeight="1" hidden="1">
      <c r="A193" s="72"/>
      <c r="B193" s="30"/>
      <c r="C193" s="93"/>
      <c r="D193" s="94"/>
      <c r="E193" s="63" t="s">
        <v>822</v>
      </c>
      <c r="F193" s="8"/>
      <c r="G193" s="301"/>
      <c r="H193" s="301"/>
      <c r="I193" s="302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24" customHeight="1" hidden="1">
      <c r="A194" s="72">
        <v>2711</v>
      </c>
      <c r="B194" s="33" t="s">
        <v>59</v>
      </c>
      <c r="C194" s="233">
        <v>1</v>
      </c>
      <c r="D194" s="234">
        <v>1</v>
      </c>
      <c r="E194" s="63" t="s">
        <v>444</v>
      </c>
      <c r="F194" s="12" t="s">
        <v>445</v>
      </c>
      <c r="G194" s="293"/>
      <c r="H194" s="293"/>
      <c r="I194" s="294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25.5" customHeight="1" hidden="1">
      <c r="A195" s="72">
        <v>2712</v>
      </c>
      <c r="B195" s="33" t="s">
        <v>59</v>
      </c>
      <c r="C195" s="233">
        <v>1</v>
      </c>
      <c r="D195" s="234">
        <v>2</v>
      </c>
      <c r="E195" s="63" t="s">
        <v>446</v>
      </c>
      <c r="F195" s="12" t="s">
        <v>447</v>
      </c>
      <c r="G195" s="293"/>
      <c r="H195" s="293"/>
      <c r="I195" s="294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24.75" customHeight="1" hidden="1">
      <c r="A196" s="72">
        <v>2713</v>
      </c>
      <c r="B196" s="33" t="s">
        <v>59</v>
      </c>
      <c r="C196" s="233">
        <v>1</v>
      </c>
      <c r="D196" s="234">
        <v>3</v>
      </c>
      <c r="E196" s="63" t="s">
        <v>762</v>
      </c>
      <c r="F196" s="12" t="s">
        <v>448</v>
      </c>
      <c r="G196" s="293"/>
      <c r="H196" s="293"/>
      <c r="I196" s="294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8.75" customHeight="1">
      <c r="A197" s="72">
        <v>2720</v>
      </c>
      <c r="B197" s="32" t="s">
        <v>59</v>
      </c>
      <c r="C197" s="93">
        <v>2</v>
      </c>
      <c r="D197" s="94">
        <v>0</v>
      </c>
      <c r="E197" s="64" t="s">
        <v>60</v>
      </c>
      <c r="F197" s="8" t="s">
        <v>449</v>
      </c>
      <c r="G197" s="371"/>
      <c r="H197" s="371">
        <v>0</v>
      </c>
      <c r="I197" s="294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8.75" customHeight="1">
      <c r="A198" s="72"/>
      <c r="B198" s="30"/>
      <c r="C198" s="93"/>
      <c r="D198" s="94"/>
      <c r="E198" s="63" t="s">
        <v>822</v>
      </c>
      <c r="F198" s="8"/>
      <c r="G198" s="301"/>
      <c r="H198" s="301"/>
      <c r="I198" s="302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24.75" customHeight="1">
      <c r="A199" s="72">
        <v>2721</v>
      </c>
      <c r="B199" s="33" t="s">
        <v>59</v>
      </c>
      <c r="C199" s="233">
        <v>2</v>
      </c>
      <c r="D199" s="234">
        <v>1</v>
      </c>
      <c r="E199" s="63" t="s">
        <v>450</v>
      </c>
      <c r="F199" s="12" t="s">
        <v>451</v>
      </c>
      <c r="G199" s="371"/>
      <c r="H199" s="371">
        <v>0</v>
      </c>
      <c r="I199" s="294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28.5" customHeight="1">
      <c r="A200" s="72">
        <v>2722</v>
      </c>
      <c r="B200" s="33" t="s">
        <v>59</v>
      </c>
      <c r="C200" s="233">
        <v>2</v>
      </c>
      <c r="D200" s="234">
        <v>2</v>
      </c>
      <c r="E200" s="63" t="s">
        <v>452</v>
      </c>
      <c r="F200" s="12" t="s">
        <v>453</v>
      </c>
      <c r="G200" s="303"/>
      <c r="H200" s="293"/>
      <c r="I200" s="294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23.25" customHeight="1" hidden="1">
      <c r="A201" s="72">
        <v>2723</v>
      </c>
      <c r="B201" s="33" t="s">
        <v>59</v>
      </c>
      <c r="C201" s="233">
        <v>2</v>
      </c>
      <c r="D201" s="234">
        <v>3</v>
      </c>
      <c r="E201" s="63" t="s">
        <v>763</v>
      </c>
      <c r="F201" s="12" t="s">
        <v>454</v>
      </c>
      <c r="G201" s="303"/>
      <c r="H201" s="293"/>
      <c r="I201" s="294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36" customHeight="1" hidden="1">
      <c r="A202" s="72">
        <v>2724</v>
      </c>
      <c r="B202" s="33" t="s">
        <v>59</v>
      </c>
      <c r="C202" s="233">
        <v>2</v>
      </c>
      <c r="D202" s="234">
        <v>4</v>
      </c>
      <c r="E202" s="63" t="s">
        <v>455</v>
      </c>
      <c r="F202" s="12" t="s">
        <v>456</v>
      </c>
      <c r="G202" s="303"/>
      <c r="H202" s="293"/>
      <c r="I202" s="294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33.75" customHeight="1" hidden="1">
      <c r="A203" s="72">
        <v>2730</v>
      </c>
      <c r="B203" s="32" t="s">
        <v>59</v>
      </c>
      <c r="C203" s="93">
        <v>3</v>
      </c>
      <c r="D203" s="94">
        <v>0</v>
      </c>
      <c r="E203" s="64" t="s">
        <v>457</v>
      </c>
      <c r="F203" s="8" t="s">
        <v>460</v>
      </c>
      <c r="G203" s="303"/>
      <c r="H203" s="293"/>
      <c r="I203" s="294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39" customHeight="1" hidden="1">
      <c r="A204" s="72"/>
      <c r="B204" s="30"/>
      <c r="C204" s="93"/>
      <c r="D204" s="94"/>
      <c r="E204" s="63" t="s">
        <v>822</v>
      </c>
      <c r="F204" s="8"/>
      <c r="G204" s="300"/>
      <c r="H204" s="301"/>
      <c r="I204" s="302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30" customHeight="1" hidden="1">
      <c r="A205" s="72">
        <v>2731</v>
      </c>
      <c r="B205" s="33" t="s">
        <v>59</v>
      </c>
      <c r="C205" s="233">
        <v>3</v>
      </c>
      <c r="D205" s="234">
        <v>1</v>
      </c>
      <c r="E205" s="63" t="s">
        <v>461</v>
      </c>
      <c r="F205" s="9" t="s">
        <v>462</v>
      </c>
      <c r="G205" s="303"/>
      <c r="H205" s="293"/>
      <c r="I205" s="294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8.75" customHeight="1" hidden="1">
      <c r="A206" s="72">
        <v>2732</v>
      </c>
      <c r="B206" s="33" t="s">
        <v>59</v>
      </c>
      <c r="C206" s="233">
        <v>3</v>
      </c>
      <c r="D206" s="234">
        <v>2</v>
      </c>
      <c r="E206" s="63" t="s">
        <v>463</v>
      </c>
      <c r="F206" s="9" t="s">
        <v>464</v>
      </c>
      <c r="G206" s="303"/>
      <c r="H206" s="293"/>
      <c r="I206" s="294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5.5" customHeight="1" hidden="1">
      <c r="A207" s="72">
        <v>2733</v>
      </c>
      <c r="B207" s="33" t="s">
        <v>59</v>
      </c>
      <c r="C207" s="233">
        <v>3</v>
      </c>
      <c r="D207" s="234">
        <v>3</v>
      </c>
      <c r="E207" s="63" t="s">
        <v>465</v>
      </c>
      <c r="F207" s="9" t="s">
        <v>466</v>
      </c>
      <c r="G207" s="303"/>
      <c r="H207" s="293"/>
      <c r="I207" s="294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54" customHeight="1" hidden="1">
      <c r="A208" s="72">
        <v>2734</v>
      </c>
      <c r="B208" s="33" t="s">
        <v>59</v>
      </c>
      <c r="C208" s="233">
        <v>3</v>
      </c>
      <c r="D208" s="234">
        <v>4</v>
      </c>
      <c r="E208" s="63" t="s">
        <v>467</v>
      </c>
      <c r="F208" s="9" t="s">
        <v>468</v>
      </c>
      <c r="G208" s="303"/>
      <c r="H208" s="293"/>
      <c r="I208" s="294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36.75" customHeight="1" hidden="1">
      <c r="A209" s="72">
        <v>2740</v>
      </c>
      <c r="B209" s="32" t="s">
        <v>59</v>
      </c>
      <c r="C209" s="93">
        <v>4</v>
      </c>
      <c r="D209" s="94">
        <v>0</v>
      </c>
      <c r="E209" s="64" t="s">
        <v>469</v>
      </c>
      <c r="F209" s="8" t="s">
        <v>470</v>
      </c>
      <c r="G209" s="303"/>
      <c r="H209" s="293"/>
      <c r="I209" s="294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32.25" customHeight="1" hidden="1">
      <c r="A210" s="72"/>
      <c r="B210" s="30"/>
      <c r="C210" s="93"/>
      <c r="D210" s="94"/>
      <c r="E210" s="63" t="s">
        <v>822</v>
      </c>
      <c r="F210" s="8"/>
      <c r="G210" s="300"/>
      <c r="H210" s="301"/>
      <c r="I210" s="302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30" customHeight="1" hidden="1">
      <c r="A211" s="72">
        <v>2741</v>
      </c>
      <c r="B211" s="33" t="s">
        <v>59</v>
      </c>
      <c r="C211" s="233">
        <v>4</v>
      </c>
      <c r="D211" s="234">
        <v>1</v>
      </c>
      <c r="E211" s="63" t="s">
        <v>469</v>
      </c>
      <c r="F211" s="12" t="s">
        <v>471</v>
      </c>
      <c r="G211" s="303"/>
      <c r="H211" s="293"/>
      <c r="I211" s="294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36" customHeight="1" hidden="1">
      <c r="A212" s="72">
        <v>2750</v>
      </c>
      <c r="B212" s="32" t="s">
        <v>59</v>
      </c>
      <c r="C212" s="93">
        <v>5</v>
      </c>
      <c r="D212" s="94">
        <v>0</v>
      </c>
      <c r="E212" s="64" t="s">
        <v>472</v>
      </c>
      <c r="F212" s="8" t="s">
        <v>473</v>
      </c>
      <c r="G212" s="303"/>
      <c r="H212" s="293"/>
      <c r="I212" s="294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32.25" customHeight="1" hidden="1">
      <c r="A213" s="72"/>
      <c r="B213" s="30"/>
      <c r="C213" s="93"/>
      <c r="D213" s="94"/>
      <c r="E213" s="63" t="s">
        <v>822</v>
      </c>
      <c r="F213" s="8"/>
      <c r="G213" s="300"/>
      <c r="H213" s="301"/>
      <c r="I213" s="302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45.75" customHeight="1" hidden="1">
      <c r="A214" s="72">
        <v>2751</v>
      </c>
      <c r="B214" s="33" t="s">
        <v>59</v>
      </c>
      <c r="C214" s="233">
        <v>5</v>
      </c>
      <c r="D214" s="234">
        <v>1</v>
      </c>
      <c r="E214" s="63" t="s">
        <v>472</v>
      </c>
      <c r="F214" s="12" t="s">
        <v>473</v>
      </c>
      <c r="G214" s="303"/>
      <c r="H214" s="293"/>
      <c r="I214" s="294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34.5" customHeight="1" hidden="1">
      <c r="A215" s="72">
        <v>2760</v>
      </c>
      <c r="B215" s="32" t="s">
        <v>59</v>
      </c>
      <c r="C215" s="93">
        <v>6</v>
      </c>
      <c r="D215" s="94">
        <v>0</v>
      </c>
      <c r="E215" s="64" t="s">
        <v>474</v>
      </c>
      <c r="F215" s="8" t="s">
        <v>475</v>
      </c>
      <c r="G215" s="303"/>
      <c r="H215" s="293"/>
      <c r="I215" s="294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37.5" customHeight="1" hidden="1">
      <c r="A216" s="72"/>
      <c r="B216" s="30"/>
      <c r="C216" s="93"/>
      <c r="D216" s="94"/>
      <c r="E216" s="63" t="s">
        <v>822</v>
      </c>
      <c r="F216" s="8"/>
      <c r="G216" s="300"/>
      <c r="H216" s="301"/>
      <c r="I216" s="302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25.5" customHeight="1" hidden="1">
      <c r="A217" s="72">
        <v>2761</v>
      </c>
      <c r="B217" s="33" t="s">
        <v>59</v>
      </c>
      <c r="C217" s="233">
        <v>6</v>
      </c>
      <c r="D217" s="234">
        <v>1</v>
      </c>
      <c r="E217" s="63" t="s">
        <v>61</v>
      </c>
      <c r="F217" s="8"/>
      <c r="G217" s="303"/>
      <c r="H217" s="293"/>
      <c r="I217" s="294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4.75" customHeight="1" hidden="1">
      <c r="A218" s="72">
        <v>2762</v>
      </c>
      <c r="B218" s="33" t="s">
        <v>59</v>
      </c>
      <c r="C218" s="233">
        <v>6</v>
      </c>
      <c r="D218" s="234">
        <v>2</v>
      </c>
      <c r="E218" s="63" t="s">
        <v>474</v>
      </c>
      <c r="F218" s="12" t="s">
        <v>476</v>
      </c>
      <c r="G218" s="303"/>
      <c r="H218" s="293"/>
      <c r="I218" s="294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22.5">
      <c r="A219" s="87">
        <v>2800</v>
      </c>
      <c r="B219" s="32" t="s">
        <v>62</v>
      </c>
      <c r="C219" s="93">
        <v>0</v>
      </c>
      <c r="D219" s="94">
        <v>0</v>
      </c>
      <c r="E219" s="91" t="s">
        <v>679</v>
      </c>
      <c r="F219" s="88" t="s">
        <v>477</v>
      </c>
      <c r="G219" s="305">
        <f>G224+G233+G238</f>
        <v>63802</v>
      </c>
      <c r="H219" s="305">
        <f>H224+H233+H238</f>
        <v>63802</v>
      </c>
      <c r="I219" s="306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0"/>
      <c r="B220" s="30"/>
      <c r="C220" s="231"/>
      <c r="D220" s="232"/>
      <c r="E220" s="63" t="s">
        <v>821</v>
      </c>
      <c r="F220" s="7"/>
      <c r="G220" s="298"/>
      <c r="H220" s="298"/>
      <c r="I220" s="299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>
        <v>2810</v>
      </c>
      <c r="B221" s="33" t="s">
        <v>62</v>
      </c>
      <c r="C221" s="233">
        <v>1</v>
      </c>
      <c r="D221" s="234">
        <v>0</v>
      </c>
      <c r="E221" s="64" t="s">
        <v>478</v>
      </c>
      <c r="F221" s="8" t="s">
        <v>479</v>
      </c>
      <c r="G221" s="294"/>
      <c r="H221" s="293"/>
      <c r="I221" s="294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/>
      <c r="B222" s="30"/>
      <c r="C222" s="93"/>
      <c r="D222" s="94"/>
      <c r="E222" s="63" t="s">
        <v>822</v>
      </c>
      <c r="F222" s="8"/>
      <c r="G222" s="365"/>
      <c r="H222" s="301"/>
      <c r="I222" s="36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2811</v>
      </c>
      <c r="B223" s="33" t="s">
        <v>62</v>
      </c>
      <c r="C223" s="233">
        <v>1</v>
      </c>
      <c r="D223" s="234">
        <v>1</v>
      </c>
      <c r="E223" s="63" t="s">
        <v>478</v>
      </c>
      <c r="F223" s="12" t="s">
        <v>480</v>
      </c>
      <c r="G223" s="294"/>
      <c r="H223" s="293"/>
      <c r="I223" s="294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>
        <v>2820</v>
      </c>
      <c r="B224" s="32" t="s">
        <v>62</v>
      </c>
      <c r="C224" s="93">
        <v>2</v>
      </c>
      <c r="D224" s="94">
        <v>0</v>
      </c>
      <c r="E224" s="64" t="s">
        <v>481</v>
      </c>
      <c r="F224" s="8" t="s">
        <v>482</v>
      </c>
      <c r="G224" s="293">
        <f>G226+G228+G229+G232</f>
        <v>57365</v>
      </c>
      <c r="H224" s="293">
        <f>H226+H228+H229+H232</f>
        <v>57365</v>
      </c>
      <c r="I224" s="294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/>
      <c r="B225" s="30"/>
      <c r="C225" s="93"/>
      <c r="D225" s="94"/>
      <c r="E225" s="63" t="s">
        <v>822</v>
      </c>
      <c r="F225" s="8"/>
      <c r="G225" s="301"/>
      <c r="H225" s="301"/>
      <c r="I225" s="302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2821</v>
      </c>
      <c r="B226" s="33" t="s">
        <v>62</v>
      </c>
      <c r="C226" s="233">
        <v>2</v>
      </c>
      <c r="D226" s="234">
        <v>1</v>
      </c>
      <c r="E226" s="63" t="s">
        <v>63</v>
      </c>
      <c r="F226" s="8"/>
      <c r="G226" s="293">
        <v>21620</v>
      </c>
      <c r="H226" s="293">
        <v>21620</v>
      </c>
      <c r="I226" s="294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2822</v>
      </c>
      <c r="B227" s="33" t="s">
        <v>62</v>
      </c>
      <c r="C227" s="233">
        <v>2</v>
      </c>
      <c r="D227" s="234">
        <v>2</v>
      </c>
      <c r="E227" s="63" t="s">
        <v>64</v>
      </c>
      <c r="F227" s="8"/>
      <c r="G227" s="293"/>
      <c r="H227" s="293"/>
      <c r="I227" s="294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2823</v>
      </c>
      <c r="B228" s="33" t="s">
        <v>62</v>
      </c>
      <c r="C228" s="233">
        <v>2</v>
      </c>
      <c r="D228" s="234">
        <v>3</v>
      </c>
      <c r="E228" s="63" t="s">
        <v>100</v>
      </c>
      <c r="F228" s="12" t="s">
        <v>483</v>
      </c>
      <c r="G228" s="293">
        <v>35100</v>
      </c>
      <c r="H228" s="293">
        <v>35100</v>
      </c>
      <c r="I228" s="294">
        <v>0</v>
      </c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2824</v>
      </c>
      <c r="B229" s="33" t="s">
        <v>62</v>
      </c>
      <c r="C229" s="233">
        <v>2</v>
      </c>
      <c r="D229" s="234">
        <v>4</v>
      </c>
      <c r="E229" s="63" t="s">
        <v>65</v>
      </c>
      <c r="F229" s="12"/>
      <c r="G229" s="293">
        <v>645</v>
      </c>
      <c r="H229" s="293">
        <v>645</v>
      </c>
      <c r="I229" s="294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2825</v>
      </c>
      <c r="B230" s="33" t="s">
        <v>62</v>
      </c>
      <c r="C230" s="233">
        <v>2</v>
      </c>
      <c r="D230" s="234">
        <v>5</v>
      </c>
      <c r="E230" s="63" t="s">
        <v>66</v>
      </c>
      <c r="F230" s="12"/>
      <c r="G230" s="293"/>
      <c r="H230" s="293"/>
      <c r="I230" s="294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5">
      <c r="A231" s="72">
        <v>2826</v>
      </c>
      <c r="B231" s="33" t="s">
        <v>62</v>
      </c>
      <c r="C231" s="233">
        <v>2</v>
      </c>
      <c r="D231" s="234">
        <v>6</v>
      </c>
      <c r="E231" s="63" t="s">
        <v>67</v>
      </c>
      <c r="F231" s="12"/>
      <c r="G231" s="293"/>
      <c r="H231" s="293"/>
      <c r="I231" s="294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24">
      <c r="A232" s="72">
        <v>2827</v>
      </c>
      <c r="B232" s="33" t="s">
        <v>62</v>
      </c>
      <c r="C232" s="233">
        <v>2</v>
      </c>
      <c r="D232" s="234">
        <v>7</v>
      </c>
      <c r="E232" s="63" t="s">
        <v>68</v>
      </c>
      <c r="F232" s="12"/>
      <c r="G232" s="371">
        <v>0</v>
      </c>
      <c r="H232" s="371">
        <v>0</v>
      </c>
      <c r="I232" s="294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36">
      <c r="A233" s="72">
        <v>2830</v>
      </c>
      <c r="B233" s="32" t="s">
        <v>62</v>
      </c>
      <c r="C233" s="93">
        <v>3</v>
      </c>
      <c r="D233" s="94">
        <v>0</v>
      </c>
      <c r="E233" s="64" t="s">
        <v>484</v>
      </c>
      <c r="F233" s="13" t="s">
        <v>485</v>
      </c>
      <c r="G233" s="293">
        <f>G235+G236</f>
        <v>6437</v>
      </c>
      <c r="H233" s="293">
        <f>H235+H236</f>
        <v>6437</v>
      </c>
      <c r="I233" s="294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/>
      <c r="B234" s="30"/>
      <c r="C234" s="93"/>
      <c r="D234" s="94"/>
      <c r="E234" s="63" t="s">
        <v>822</v>
      </c>
      <c r="F234" s="8"/>
      <c r="G234" s="301"/>
      <c r="H234" s="301"/>
      <c r="I234" s="302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2831</v>
      </c>
      <c r="B235" s="33" t="s">
        <v>62</v>
      </c>
      <c r="C235" s="233">
        <v>3</v>
      </c>
      <c r="D235" s="234">
        <v>1</v>
      </c>
      <c r="E235" s="63" t="s">
        <v>101</v>
      </c>
      <c r="F235" s="13"/>
      <c r="G235" s="293">
        <v>4337</v>
      </c>
      <c r="H235" s="293">
        <v>4337</v>
      </c>
      <c r="I235" s="294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2832</v>
      </c>
      <c r="B236" s="33" t="s">
        <v>62</v>
      </c>
      <c r="C236" s="233">
        <v>3</v>
      </c>
      <c r="D236" s="234">
        <v>2</v>
      </c>
      <c r="E236" s="63" t="s">
        <v>107</v>
      </c>
      <c r="F236" s="13"/>
      <c r="G236" s="293">
        <v>2100</v>
      </c>
      <c r="H236" s="293">
        <v>2100</v>
      </c>
      <c r="I236" s="294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5">
      <c r="A237" s="72">
        <v>2833</v>
      </c>
      <c r="B237" s="33" t="s">
        <v>62</v>
      </c>
      <c r="C237" s="233">
        <v>3</v>
      </c>
      <c r="D237" s="234">
        <v>3</v>
      </c>
      <c r="E237" s="63" t="s">
        <v>108</v>
      </c>
      <c r="F237" s="12" t="s">
        <v>486</v>
      </c>
      <c r="G237" s="293"/>
      <c r="H237" s="293"/>
      <c r="I237" s="294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24">
      <c r="A238" s="72">
        <v>2840</v>
      </c>
      <c r="B238" s="32" t="s">
        <v>62</v>
      </c>
      <c r="C238" s="93">
        <v>4</v>
      </c>
      <c r="D238" s="94">
        <v>0</v>
      </c>
      <c r="E238" s="64" t="s">
        <v>109</v>
      </c>
      <c r="F238" s="13" t="s">
        <v>487</v>
      </c>
      <c r="G238" s="293"/>
      <c r="H238" s="293">
        <f>H241</f>
        <v>0</v>
      </c>
      <c r="I238" s="294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/>
      <c r="B239" s="30"/>
      <c r="C239" s="93"/>
      <c r="D239" s="94"/>
      <c r="E239" s="63" t="s">
        <v>822</v>
      </c>
      <c r="F239" s="8"/>
      <c r="G239" s="301"/>
      <c r="H239" s="301"/>
      <c r="I239" s="302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5">
      <c r="A240" s="72">
        <v>2841</v>
      </c>
      <c r="B240" s="33" t="s">
        <v>62</v>
      </c>
      <c r="C240" s="233">
        <v>4</v>
      </c>
      <c r="D240" s="234">
        <v>1</v>
      </c>
      <c r="E240" s="63" t="s">
        <v>110</v>
      </c>
      <c r="F240" s="13"/>
      <c r="G240" s="293"/>
      <c r="H240" s="293"/>
      <c r="I240" s="294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24">
      <c r="A241" s="72">
        <v>2842</v>
      </c>
      <c r="B241" s="33" t="s">
        <v>62</v>
      </c>
      <c r="C241" s="233">
        <v>4</v>
      </c>
      <c r="D241" s="234">
        <v>2</v>
      </c>
      <c r="E241" s="63" t="s">
        <v>111</v>
      </c>
      <c r="F241" s="13"/>
      <c r="G241" s="293">
        <v>0</v>
      </c>
      <c r="H241" s="293">
        <v>0</v>
      </c>
      <c r="I241" s="294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5">
      <c r="A242" s="72">
        <v>2843</v>
      </c>
      <c r="B242" s="33" t="s">
        <v>62</v>
      </c>
      <c r="C242" s="233">
        <v>4</v>
      </c>
      <c r="D242" s="234">
        <v>3</v>
      </c>
      <c r="E242" s="63" t="s">
        <v>109</v>
      </c>
      <c r="F242" s="12" t="s">
        <v>488</v>
      </c>
      <c r="G242" s="303"/>
      <c r="H242" s="293"/>
      <c r="I242" s="294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24">
      <c r="A243" s="72">
        <v>2850</v>
      </c>
      <c r="B243" s="32" t="s">
        <v>62</v>
      </c>
      <c r="C243" s="93">
        <v>5</v>
      </c>
      <c r="D243" s="94">
        <v>0</v>
      </c>
      <c r="E243" s="66" t="s">
        <v>489</v>
      </c>
      <c r="F243" s="13" t="s">
        <v>490</v>
      </c>
      <c r="G243" s="303"/>
      <c r="H243" s="293"/>
      <c r="I243" s="294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5">
      <c r="A244" s="72"/>
      <c r="B244" s="30"/>
      <c r="C244" s="93"/>
      <c r="D244" s="94"/>
      <c r="E244" s="63" t="s">
        <v>822</v>
      </c>
      <c r="F244" s="8"/>
      <c r="G244" s="300"/>
      <c r="H244" s="301"/>
      <c r="I244" s="302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.5" customHeight="1">
      <c r="A245" s="72">
        <v>2851</v>
      </c>
      <c r="B245" s="32" t="s">
        <v>62</v>
      </c>
      <c r="C245" s="93">
        <v>5</v>
      </c>
      <c r="D245" s="94">
        <v>1</v>
      </c>
      <c r="E245" s="67" t="s">
        <v>489</v>
      </c>
      <c r="F245" s="12" t="s">
        <v>491</v>
      </c>
      <c r="G245" s="303"/>
      <c r="H245" s="293"/>
      <c r="I245" s="294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28.5" hidden="1">
      <c r="A246" s="72">
        <v>2860</v>
      </c>
      <c r="B246" s="32" t="s">
        <v>62</v>
      </c>
      <c r="C246" s="93">
        <v>6</v>
      </c>
      <c r="D246" s="94">
        <v>0</v>
      </c>
      <c r="E246" s="66" t="s">
        <v>492</v>
      </c>
      <c r="F246" s="13" t="s">
        <v>613</v>
      </c>
      <c r="G246" s="303"/>
      <c r="H246" s="293"/>
      <c r="I246" s="294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5" hidden="1">
      <c r="A247" s="72"/>
      <c r="B247" s="30"/>
      <c r="C247" s="93"/>
      <c r="D247" s="94"/>
      <c r="E247" s="63" t="s">
        <v>822</v>
      </c>
      <c r="F247" s="8"/>
      <c r="G247" s="300"/>
      <c r="H247" s="301"/>
      <c r="I247" s="302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28.5" hidden="1">
      <c r="A248" s="72">
        <v>2861</v>
      </c>
      <c r="B248" s="33" t="s">
        <v>62</v>
      </c>
      <c r="C248" s="233">
        <v>6</v>
      </c>
      <c r="D248" s="234">
        <v>1</v>
      </c>
      <c r="E248" s="67" t="s">
        <v>492</v>
      </c>
      <c r="F248" s="12" t="s">
        <v>614</v>
      </c>
      <c r="G248" s="303"/>
      <c r="H248" s="293"/>
      <c r="I248" s="294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33">
      <c r="A249" s="87">
        <v>2900</v>
      </c>
      <c r="B249" s="32" t="s">
        <v>69</v>
      </c>
      <c r="C249" s="93">
        <v>0</v>
      </c>
      <c r="D249" s="94">
        <v>0</v>
      </c>
      <c r="E249" s="91" t="s">
        <v>680</v>
      </c>
      <c r="F249" s="88" t="s">
        <v>615</v>
      </c>
      <c r="G249" s="305">
        <f>H249+I249</f>
        <v>494478.6</v>
      </c>
      <c r="H249" s="305">
        <f>H251+H267</f>
        <v>491789</v>
      </c>
      <c r="I249" s="306">
        <v>2689.6</v>
      </c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5">
      <c r="A250" s="70"/>
      <c r="B250" s="30"/>
      <c r="C250" s="231"/>
      <c r="D250" s="232"/>
      <c r="E250" s="63" t="s">
        <v>821</v>
      </c>
      <c r="F250" s="7"/>
      <c r="G250" s="78"/>
      <c r="H250" s="78"/>
      <c r="I250" s="71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24">
      <c r="A251" s="72">
        <v>2910</v>
      </c>
      <c r="B251" s="32" t="s">
        <v>69</v>
      </c>
      <c r="C251" s="93">
        <v>1</v>
      </c>
      <c r="D251" s="94">
        <v>0</v>
      </c>
      <c r="E251" s="64" t="s">
        <v>102</v>
      </c>
      <c r="F251" s="8" t="s">
        <v>616</v>
      </c>
      <c r="G251" s="293">
        <v>362118.6</v>
      </c>
      <c r="H251" s="293">
        <v>359429</v>
      </c>
      <c r="I251" s="294">
        <v>2689.6</v>
      </c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/>
      <c r="B252" s="30"/>
      <c r="C252" s="93"/>
      <c r="D252" s="94"/>
      <c r="E252" s="63" t="s">
        <v>822</v>
      </c>
      <c r="F252" s="8"/>
      <c r="G252" s="301"/>
      <c r="H252" s="301"/>
      <c r="I252" s="302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2911</v>
      </c>
      <c r="B253" s="33" t="s">
        <v>69</v>
      </c>
      <c r="C253" s="233">
        <v>1</v>
      </c>
      <c r="D253" s="234">
        <v>1</v>
      </c>
      <c r="E253" s="63" t="s">
        <v>617</v>
      </c>
      <c r="F253" s="12" t="s">
        <v>618</v>
      </c>
      <c r="G253" s="293">
        <v>362118.6</v>
      </c>
      <c r="H253" s="293">
        <v>359429</v>
      </c>
      <c r="I253" s="294">
        <v>2689.6</v>
      </c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2912</v>
      </c>
      <c r="B254" s="33" t="s">
        <v>69</v>
      </c>
      <c r="C254" s="233">
        <v>1</v>
      </c>
      <c r="D254" s="234">
        <v>2</v>
      </c>
      <c r="E254" s="63" t="s">
        <v>70</v>
      </c>
      <c r="F254" s="12" t="s">
        <v>619</v>
      </c>
      <c r="G254" s="293"/>
      <c r="H254" s="293"/>
      <c r="I254" s="294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4.25" customHeight="1">
      <c r="A255" s="72">
        <v>2920</v>
      </c>
      <c r="B255" s="32" t="s">
        <v>69</v>
      </c>
      <c r="C255" s="93">
        <v>2</v>
      </c>
      <c r="D255" s="94">
        <v>0</v>
      </c>
      <c r="E255" s="64" t="s">
        <v>71</v>
      </c>
      <c r="F255" s="8" t="s">
        <v>620</v>
      </c>
      <c r="G255" s="294"/>
      <c r="H255" s="293"/>
      <c r="I255" s="294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26.25" customHeight="1" hidden="1">
      <c r="A256" s="72"/>
      <c r="B256" s="30"/>
      <c r="C256" s="93"/>
      <c r="D256" s="94"/>
      <c r="E256" s="63" t="s">
        <v>822</v>
      </c>
      <c r="F256" s="8"/>
      <c r="G256" s="302"/>
      <c r="H256" s="301"/>
      <c r="I256" s="302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27" customHeight="1" hidden="1">
      <c r="A257" s="72">
        <v>2921</v>
      </c>
      <c r="B257" s="33" t="s">
        <v>69</v>
      </c>
      <c r="C257" s="233">
        <v>2</v>
      </c>
      <c r="D257" s="234">
        <v>1</v>
      </c>
      <c r="E257" s="63" t="s">
        <v>72</v>
      </c>
      <c r="F257" s="12" t="s">
        <v>621</v>
      </c>
      <c r="G257" s="294"/>
      <c r="H257" s="293"/>
      <c r="I257" s="294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9.25" customHeight="1">
      <c r="A258" s="72">
        <v>2922</v>
      </c>
      <c r="B258" s="33" t="s">
        <v>69</v>
      </c>
      <c r="C258" s="233">
        <v>2</v>
      </c>
      <c r="D258" s="234">
        <v>2</v>
      </c>
      <c r="E258" s="63" t="s">
        <v>73</v>
      </c>
      <c r="F258" s="12" t="s">
        <v>622</v>
      </c>
      <c r="G258" s="294"/>
      <c r="H258" s="293"/>
      <c r="I258" s="294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.5" customHeight="1" hidden="1">
      <c r="A259" s="72">
        <v>2930</v>
      </c>
      <c r="B259" s="32" t="s">
        <v>69</v>
      </c>
      <c r="C259" s="93">
        <v>3</v>
      </c>
      <c r="D259" s="94">
        <v>0</v>
      </c>
      <c r="E259" s="64" t="s">
        <v>74</v>
      </c>
      <c r="F259" s="8" t="s">
        <v>623</v>
      </c>
      <c r="G259" s="293"/>
      <c r="H259" s="293"/>
      <c r="I259" s="294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3.25" customHeight="1" hidden="1">
      <c r="A260" s="72"/>
      <c r="B260" s="30"/>
      <c r="C260" s="93"/>
      <c r="D260" s="94"/>
      <c r="E260" s="63" t="s">
        <v>822</v>
      </c>
      <c r="F260" s="8"/>
      <c r="G260" s="301"/>
      <c r="H260" s="301"/>
      <c r="I260" s="302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22.5" customHeight="1" hidden="1">
      <c r="A261" s="72">
        <v>2931</v>
      </c>
      <c r="B261" s="33" t="s">
        <v>69</v>
      </c>
      <c r="C261" s="233">
        <v>3</v>
      </c>
      <c r="D261" s="234">
        <v>1</v>
      </c>
      <c r="E261" s="63" t="s">
        <v>75</v>
      </c>
      <c r="F261" s="12" t="s">
        <v>624</v>
      </c>
      <c r="G261" s="293"/>
      <c r="H261" s="293"/>
      <c r="I261" s="294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24" customHeight="1" hidden="1">
      <c r="A262" s="72">
        <v>2932</v>
      </c>
      <c r="B262" s="33" t="s">
        <v>69</v>
      </c>
      <c r="C262" s="233">
        <v>3</v>
      </c>
      <c r="D262" s="234">
        <v>2</v>
      </c>
      <c r="E262" s="63" t="s">
        <v>76</v>
      </c>
      <c r="F262" s="12"/>
      <c r="G262" s="293"/>
      <c r="H262" s="293"/>
      <c r="I262" s="294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8.75" customHeight="1" hidden="1">
      <c r="A263" s="72">
        <v>2940</v>
      </c>
      <c r="B263" s="32" t="s">
        <v>69</v>
      </c>
      <c r="C263" s="93">
        <v>4</v>
      </c>
      <c r="D263" s="94">
        <v>0</v>
      </c>
      <c r="E263" s="64" t="s">
        <v>625</v>
      </c>
      <c r="F263" s="8" t="s">
        <v>626</v>
      </c>
      <c r="G263" s="293"/>
      <c r="H263" s="293"/>
      <c r="I263" s="294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22.5" customHeight="1" hidden="1">
      <c r="A264" s="72"/>
      <c r="B264" s="30"/>
      <c r="C264" s="93"/>
      <c r="D264" s="94"/>
      <c r="E264" s="63" t="s">
        <v>822</v>
      </c>
      <c r="F264" s="8"/>
      <c r="G264" s="301"/>
      <c r="H264" s="301"/>
      <c r="I264" s="302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32.25" customHeight="1" hidden="1">
      <c r="A265" s="72">
        <v>2941</v>
      </c>
      <c r="B265" s="33" t="s">
        <v>69</v>
      </c>
      <c r="C265" s="233">
        <v>4</v>
      </c>
      <c r="D265" s="234">
        <v>1</v>
      </c>
      <c r="E265" s="63" t="s">
        <v>77</v>
      </c>
      <c r="F265" s="12" t="s">
        <v>627</v>
      </c>
      <c r="G265" s="293"/>
      <c r="H265" s="293"/>
      <c r="I265" s="294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3.5" customHeight="1" hidden="1">
      <c r="A266" s="72">
        <v>2942</v>
      </c>
      <c r="B266" s="33" t="s">
        <v>69</v>
      </c>
      <c r="C266" s="233">
        <v>4</v>
      </c>
      <c r="D266" s="234">
        <v>2</v>
      </c>
      <c r="E266" s="63" t="s">
        <v>78</v>
      </c>
      <c r="F266" s="12" t="s">
        <v>628</v>
      </c>
      <c r="G266" s="293"/>
      <c r="H266" s="293"/>
      <c r="I266" s="294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24">
      <c r="A267" s="72">
        <v>2950</v>
      </c>
      <c r="B267" s="32" t="s">
        <v>69</v>
      </c>
      <c r="C267" s="93">
        <v>5</v>
      </c>
      <c r="D267" s="94">
        <v>0</v>
      </c>
      <c r="E267" s="64" t="s">
        <v>629</v>
      </c>
      <c r="F267" s="8" t="s">
        <v>630</v>
      </c>
      <c r="G267" s="293">
        <f>H269+I267</f>
        <v>132360</v>
      </c>
      <c r="H267" s="293">
        <f>H269</f>
        <v>132360</v>
      </c>
      <c r="I267" s="294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/>
      <c r="B268" s="30"/>
      <c r="C268" s="93"/>
      <c r="D268" s="94"/>
      <c r="E268" s="63" t="s">
        <v>822</v>
      </c>
      <c r="F268" s="8"/>
      <c r="G268" s="301"/>
      <c r="H268" s="301"/>
      <c r="I268" s="302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2951</v>
      </c>
      <c r="B269" s="33" t="s">
        <v>69</v>
      </c>
      <c r="C269" s="233">
        <v>5</v>
      </c>
      <c r="D269" s="234">
        <v>1</v>
      </c>
      <c r="E269" s="63" t="s">
        <v>79</v>
      </c>
      <c r="F269" s="8"/>
      <c r="G269" s="293">
        <f>H269+I269</f>
        <v>132360</v>
      </c>
      <c r="H269" s="293">
        <v>132360</v>
      </c>
      <c r="I269" s="294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5">
      <c r="A270" s="72">
        <v>2952</v>
      </c>
      <c r="B270" s="33" t="s">
        <v>69</v>
      </c>
      <c r="C270" s="233">
        <v>5</v>
      </c>
      <c r="D270" s="234">
        <v>2</v>
      </c>
      <c r="E270" s="63" t="s">
        <v>80</v>
      </c>
      <c r="F270" s="12" t="s">
        <v>631</v>
      </c>
      <c r="G270" s="293"/>
      <c r="H270" s="293"/>
      <c r="I270" s="294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24">
      <c r="A271" s="72">
        <v>2960</v>
      </c>
      <c r="B271" s="32" t="s">
        <v>69</v>
      </c>
      <c r="C271" s="93">
        <v>6</v>
      </c>
      <c r="D271" s="94">
        <v>0</v>
      </c>
      <c r="E271" s="64" t="s">
        <v>632</v>
      </c>
      <c r="F271" s="8" t="s">
        <v>633</v>
      </c>
      <c r="G271" s="293"/>
      <c r="H271" s="293"/>
      <c r="I271" s="294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.5" customHeight="1">
      <c r="A272" s="72"/>
      <c r="B272" s="30"/>
      <c r="C272" s="93"/>
      <c r="D272" s="94"/>
      <c r="E272" s="63" t="s">
        <v>822</v>
      </c>
      <c r="F272" s="8"/>
      <c r="G272" s="301"/>
      <c r="H272" s="301"/>
      <c r="I272" s="302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5" hidden="1">
      <c r="A273" s="72">
        <v>2961</v>
      </c>
      <c r="B273" s="33" t="s">
        <v>69</v>
      </c>
      <c r="C273" s="233">
        <v>6</v>
      </c>
      <c r="D273" s="234">
        <v>1</v>
      </c>
      <c r="E273" s="63" t="s">
        <v>632</v>
      </c>
      <c r="F273" s="12" t="s">
        <v>634</v>
      </c>
      <c r="G273" s="293"/>
      <c r="H273" s="293"/>
      <c r="I273" s="294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24" hidden="1">
      <c r="A274" s="72">
        <v>2970</v>
      </c>
      <c r="B274" s="32" t="s">
        <v>69</v>
      </c>
      <c r="C274" s="93">
        <v>7</v>
      </c>
      <c r="D274" s="94">
        <v>0</v>
      </c>
      <c r="E274" s="64" t="s">
        <v>635</v>
      </c>
      <c r="F274" s="8" t="s">
        <v>636</v>
      </c>
      <c r="G274" s="293"/>
      <c r="H274" s="293"/>
      <c r="I274" s="294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5" hidden="1">
      <c r="A275" s="72"/>
      <c r="B275" s="30"/>
      <c r="C275" s="93"/>
      <c r="D275" s="94"/>
      <c r="E275" s="63" t="s">
        <v>822</v>
      </c>
      <c r="F275" s="8"/>
      <c r="G275" s="301"/>
      <c r="H275" s="301"/>
      <c r="I275" s="302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24" hidden="1">
      <c r="A276" s="72">
        <v>2971</v>
      </c>
      <c r="B276" s="33" t="s">
        <v>69</v>
      </c>
      <c r="C276" s="233">
        <v>7</v>
      </c>
      <c r="D276" s="234">
        <v>1</v>
      </c>
      <c r="E276" s="63" t="s">
        <v>635</v>
      </c>
      <c r="F276" s="12" t="s">
        <v>636</v>
      </c>
      <c r="G276" s="293"/>
      <c r="H276" s="293"/>
      <c r="I276" s="294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>
        <v>2980</v>
      </c>
      <c r="B277" s="32" t="s">
        <v>69</v>
      </c>
      <c r="C277" s="93">
        <v>8</v>
      </c>
      <c r="D277" s="94">
        <v>0</v>
      </c>
      <c r="E277" s="64" t="s">
        <v>637</v>
      </c>
      <c r="F277" s="8" t="s">
        <v>638</v>
      </c>
      <c r="G277" s="293"/>
      <c r="H277" s="293"/>
      <c r="I277" s="294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33" customHeight="1">
      <c r="A278" s="72"/>
      <c r="B278" s="30"/>
      <c r="C278" s="93"/>
      <c r="D278" s="94"/>
      <c r="E278" s="63" t="s">
        <v>822</v>
      </c>
      <c r="F278" s="8"/>
      <c r="G278" s="301"/>
      <c r="H278" s="301"/>
      <c r="I278" s="302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4.5" customHeight="1" hidden="1">
      <c r="A279" s="72">
        <v>2981</v>
      </c>
      <c r="B279" s="33" t="s">
        <v>69</v>
      </c>
      <c r="C279" s="233">
        <v>8</v>
      </c>
      <c r="D279" s="234">
        <v>1</v>
      </c>
      <c r="E279" s="63" t="s">
        <v>637</v>
      </c>
      <c r="F279" s="12" t="s">
        <v>639</v>
      </c>
      <c r="G279" s="293"/>
      <c r="H279" s="293"/>
      <c r="I279" s="294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32.25" customHeight="1">
      <c r="A280" s="87">
        <v>3000</v>
      </c>
      <c r="B280" s="32" t="s">
        <v>82</v>
      </c>
      <c r="C280" s="93">
        <v>0</v>
      </c>
      <c r="D280" s="94">
        <v>0</v>
      </c>
      <c r="E280" s="91" t="s">
        <v>681</v>
      </c>
      <c r="F280" s="88" t="s">
        <v>640</v>
      </c>
      <c r="G280" s="305">
        <f>H280</f>
        <v>12998.6</v>
      </c>
      <c r="H280" s="367">
        <f>H289+H292+H301</f>
        <v>12998.6</v>
      </c>
      <c r="I280" s="306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4.25" customHeight="1" hidden="1">
      <c r="A281" s="70"/>
      <c r="B281" s="30"/>
      <c r="C281" s="231"/>
      <c r="D281" s="232"/>
      <c r="E281" s="63" t="s">
        <v>821</v>
      </c>
      <c r="F281" s="7"/>
      <c r="G281" s="298"/>
      <c r="H281" s="368"/>
      <c r="I281" s="299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26.25" customHeight="1" hidden="1">
      <c r="A282" s="72">
        <v>3010</v>
      </c>
      <c r="B282" s="32" t="s">
        <v>82</v>
      </c>
      <c r="C282" s="93">
        <v>1</v>
      </c>
      <c r="D282" s="94">
        <v>0</v>
      </c>
      <c r="E282" s="64" t="s">
        <v>81</v>
      </c>
      <c r="F282" s="8" t="s">
        <v>641</v>
      </c>
      <c r="G282" s="293"/>
      <c r="H282" s="369"/>
      <c r="I282" s="294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30.75" customHeight="1" hidden="1">
      <c r="A283" s="72"/>
      <c r="B283" s="30"/>
      <c r="C283" s="93"/>
      <c r="D283" s="94"/>
      <c r="E283" s="63" t="s">
        <v>822</v>
      </c>
      <c r="F283" s="8"/>
      <c r="G283" s="301"/>
      <c r="H283" s="370"/>
      <c r="I283" s="302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36.75" customHeight="1" hidden="1">
      <c r="A284" s="72">
        <v>3011</v>
      </c>
      <c r="B284" s="33" t="s">
        <v>82</v>
      </c>
      <c r="C284" s="233">
        <v>1</v>
      </c>
      <c r="D284" s="234">
        <v>1</v>
      </c>
      <c r="E284" s="63" t="s">
        <v>642</v>
      </c>
      <c r="F284" s="12" t="s">
        <v>643</v>
      </c>
      <c r="G284" s="293"/>
      <c r="H284" s="369"/>
      <c r="I284" s="294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39.75" customHeight="1" hidden="1">
      <c r="A285" s="72">
        <v>3012</v>
      </c>
      <c r="B285" s="33" t="s">
        <v>82</v>
      </c>
      <c r="C285" s="233">
        <v>1</v>
      </c>
      <c r="D285" s="234">
        <v>2</v>
      </c>
      <c r="E285" s="63" t="s">
        <v>644</v>
      </c>
      <c r="F285" s="12" t="s">
        <v>645</v>
      </c>
      <c r="G285" s="293"/>
      <c r="H285" s="369"/>
      <c r="I285" s="294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41.25" customHeight="1" hidden="1">
      <c r="A286" s="72">
        <v>3020</v>
      </c>
      <c r="B286" s="32" t="s">
        <v>82</v>
      </c>
      <c r="C286" s="93">
        <v>2</v>
      </c>
      <c r="D286" s="94">
        <v>0</v>
      </c>
      <c r="E286" s="64" t="s">
        <v>646</v>
      </c>
      <c r="F286" s="8" t="s">
        <v>647</v>
      </c>
      <c r="G286" s="293"/>
      <c r="H286" s="369"/>
      <c r="I286" s="294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40.5" customHeight="1" hidden="1">
      <c r="A287" s="72"/>
      <c r="B287" s="30"/>
      <c r="C287" s="93"/>
      <c r="D287" s="94"/>
      <c r="E287" s="63" t="s">
        <v>822</v>
      </c>
      <c r="F287" s="8"/>
      <c r="G287" s="301"/>
      <c r="H287" s="370"/>
      <c r="I287" s="302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43.5" customHeight="1" hidden="1">
      <c r="A288" s="72">
        <v>3021</v>
      </c>
      <c r="B288" s="33" t="s">
        <v>82</v>
      </c>
      <c r="C288" s="233">
        <v>2</v>
      </c>
      <c r="D288" s="234">
        <v>1</v>
      </c>
      <c r="E288" s="63" t="s">
        <v>646</v>
      </c>
      <c r="F288" s="12" t="s">
        <v>648</v>
      </c>
      <c r="G288" s="293"/>
      <c r="H288" s="369"/>
      <c r="I288" s="294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6.5" customHeight="1">
      <c r="A289" s="72">
        <v>3030</v>
      </c>
      <c r="B289" s="32" t="s">
        <v>82</v>
      </c>
      <c r="C289" s="93">
        <v>3</v>
      </c>
      <c r="D289" s="94">
        <v>0</v>
      </c>
      <c r="E289" s="64" t="s">
        <v>649</v>
      </c>
      <c r="F289" s="8" t="s">
        <v>650</v>
      </c>
      <c r="G289" s="371"/>
      <c r="H289" s="371">
        <v>0</v>
      </c>
      <c r="I289" s="294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36" customHeight="1" hidden="1">
      <c r="A290" s="72"/>
      <c r="B290" s="30"/>
      <c r="C290" s="93"/>
      <c r="D290" s="94"/>
      <c r="E290" s="63" t="s">
        <v>822</v>
      </c>
      <c r="F290" s="8"/>
      <c r="G290" s="370"/>
      <c r="H290" s="370"/>
      <c r="I290" s="302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9.5" customHeight="1">
      <c r="A291" s="72">
        <v>3031</v>
      </c>
      <c r="B291" s="33" t="s">
        <v>82</v>
      </c>
      <c r="C291" s="233">
        <v>3</v>
      </c>
      <c r="D291" s="234" t="s">
        <v>853</v>
      </c>
      <c r="E291" s="63" t="s">
        <v>649</v>
      </c>
      <c r="F291" s="8"/>
      <c r="G291" s="372"/>
      <c r="H291" s="372">
        <v>0</v>
      </c>
      <c r="I291" s="302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customHeight="1">
      <c r="A292" s="72">
        <v>3040</v>
      </c>
      <c r="B292" s="32" t="s">
        <v>82</v>
      </c>
      <c r="C292" s="93">
        <v>4</v>
      </c>
      <c r="D292" s="94">
        <v>0</v>
      </c>
      <c r="E292" s="64" t="s">
        <v>651</v>
      </c>
      <c r="F292" s="8" t="s">
        <v>652</v>
      </c>
      <c r="G292" s="371"/>
      <c r="H292" s="371">
        <v>0</v>
      </c>
      <c r="I292" s="294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21" customHeight="1" hidden="1">
      <c r="A293" s="72"/>
      <c r="B293" s="30"/>
      <c r="C293" s="93"/>
      <c r="D293" s="94"/>
      <c r="E293" s="63" t="s">
        <v>822</v>
      </c>
      <c r="F293" s="8"/>
      <c r="G293" s="301"/>
      <c r="H293" s="301"/>
      <c r="I293" s="302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47.25" customHeight="1" hidden="1">
      <c r="A294" s="72">
        <v>3041</v>
      </c>
      <c r="B294" s="33" t="s">
        <v>82</v>
      </c>
      <c r="C294" s="233">
        <v>4</v>
      </c>
      <c r="D294" s="234">
        <v>1</v>
      </c>
      <c r="E294" s="63" t="s">
        <v>651</v>
      </c>
      <c r="F294" s="12" t="s">
        <v>653</v>
      </c>
      <c r="G294" s="293"/>
      <c r="H294" s="293">
        <v>1200</v>
      </c>
      <c r="I294" s="294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23.25" customHeight="1" hidden="1">
      <c r="A295" s="72">
        <v>3050</v>
      </c>
      <c r="B295" s="32" t="s">
        <v>82</v>
      </c>
      <c r="C295" s="93">
        <v>5</v>
      </c>
      <c r="D295" s="94">
        <v>0</v>
      </c>
      <c r="E295" s="64" t="s">
        <v>654</v>
      </c>
      <c r="F295" s="8" t="s">
        <v>655</v>
      </c>
      <c r="G295" s="293"/>
      <c r="H295" s="293"/>
      <c r="I295" s="294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31.5" customHeight="1" hidden="1">
      <c r="A296" s="72"/>
      <c r="B296" s="30"/>
      <c r="C296" s="93"/>
      <c r="D296" s="94"/>
      <c r="E296" s="63" t="s">
        <v>822</v>
      </c>
      <c r="F296" s="8"/>
      <c r="G296" s="301"/>
      <c r="H296" s="301"/>
      <c r="I296" s="302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34.5" customHeight="1" hidden="1">
      <c r="A297" s="72">
        <v>3051</v>
      </c>
      <c r="B297" s="33" t="s">
        <v>82</v>
      </c>
      <c r="C297" s="233">
        <v>5</v>
      </c>
      <c r="D297" s="234">
        <v>1</v>
      </c>
      <c r="E297" s="63" t="s">
        <v>654</v>
      </c>
      <c r="F297" s="12" t="s">
        <v>655</v>
      </c>
      <c r="G297" s="293"/>
      <c r="H297" s="293"/>
      <c r="I297" s="294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30" customHeight="1" hidden="1">
      <c r="A298" s="72">
        <v>3060</v>
      </c>
      <c r="B298" s="32" t="s">
        <v>82</v>
      </c>
      <c r="C298" s="93">
        <v>6</v>
      </c>
      <c r="D298" s="94">
        <v>0</v>
      </c>
      <c r="E298" s="64" t="s">
        <v>656</v>
      </c>
      <c r="F298" s="8" t="s">
        <v>657</v>
      </c>
      <c r="G298" s="293"/>
      <c r="H298" s="293"/>
      <c r="I298" s="294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30.75" customHeight="1" hidden="1">
      <c r="A299" s="72"/>
      <c r="B299" s="30"/>
      <c r="C299" s="93"/>
      <c r="D299" s="94"/>
      <c r="E299" s="63" t="s">
        <v>822</v>
      </c>
      <c r="F299" s="8"/>
      <c r="G299" s="301"/>
      <c r="H299" s="301"/>
      <c r="I299" s="302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33.75" customHeight="1" hidden="1">
      <c r="A300" s="72">
        <v>3061</v>
      </c>
      <c r="B300" s="33" t="s">
        <v>82</v>
      </c>
      <c r="C300" s="233">
        <v>6</v>
      </c>
      <c r="D300" s="234">
        <v>1</v>
      </c>
      <c r="E300" s="63" t="s">
        <v>656</v>
      </c>
      <c r="F300" s="12" t="s">
        <v>657</v>
      </c>
      <c r="G300" s="293"/>
      <c r="H300" s="293"/>
      <c r="I300" s="294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28.5">
      <c r="A301" s="72">
        <v>3070</v>
      </c>
      <c r="B301" s="32" t="s">
        <v>82</v>
      </c>
      <c r="C301" s="93">
        <v>7</v>
      </c>
      <c r="D301" s="94">
        <v>0</v>
      </c>
      <c r="E301" s="64" t="s">
        <v>658</v>
      </c>
      <c r="F301" s="8" t="s">
        <v>659</v>
      </c>
      <c r="G301" s="305">
        <f>G303</f>
        <v>12998.6</v>
      </c>
      <c r="H301" s="305">
        <f>H303</f>
        <v>12998.6</v>
      </c>
      <c r="I301" s="294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5">
      <c r="A302" s="72"/>
      <c r="B302" s="30"/>
      <c r="C302" s="93"/>
      <c r="D302" s="94"/>
      <c r="E302" s="63" t="s">
        <v>822</v>
      </c>
      <c r="F302" s="8"/>
      <c r="G302" s="301"/>
      <c r="H302" s="301"/>
      <c r="I302" s="302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3071</v>
      </c>
      <c r="B303" s="33" t="s">
        <v>82</v>
      </c>
      <c r="C303" s="233">
        <v>7</v>
      </c>
      <c r="D303" s="234">
        <v>1</v>
      </c>
      <c r="E303" s="63" t="s">
        <v>658</v>
      </c>
      <c r="F303" s="12" t="s">
        <v>661</v>
      </c>
      <c r="G303" s="305">
        <v>12998.6</v>
      </c>
      <c r="H303" s="305">
        <v>12998.6</v>
      </c>
      <c r="I303" s="294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5">
      <c r="A304" s="72">
        <v>3080</v>
      </c>
      <c r="B304" s="32" t="s">
        <v>82</v>
      </c>
      <c r="C304" s="93" t="s">
        <v>877</v>
      </c>
      <c r="D304" s="94" t="s">
        <v>853</v>
      </c>
      <c r="E304" s="64" t="s">
        <v>876</v>
      </c>
      <c r="F304" s="8" t="s">
        <v>663</v>
      </c>
      <c r="G304" s="293">
        <v>0</v>
      </c>
      <c r="H304" s="293">
        <v>0</v>
      </c>
      <c r="I304" s="294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0.75" customHeight="1">
      <c r="A305" s="72"/>
      <c r="B305" s="30"/>
      <c r="C305" s="93"/>
      <c r="D305" s="94"/>
      <c r="E305" s="63" t="s">
        <v>822</v>
      </c>
      <c r="F305" s="8"/>
      <c r="G305" s="301"/>
      <c r="H305" s="301"/>
      <c r="I305" s="302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24" hidden="1">
      <c r="A306" s="72">
        <v>3081</v>
      </c>
      <c r="B306" s="33" t="s">
        <v>82</v>
      </c>
      <c r="C306" s="233">
        <v>8</v>
      </c>
      <c r="D306" s="234">
        <v>1</v>
      </c>
      <c r="E306" s="63" t="s">
        <v>662</v>
      </c>
      <c r="F306" s="12" t="s">
        <v>664</v>
      </c>
      <c r="G306" s="293"/>
      <c r="H306" s="293"/>
      <c r="I306" s="294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5" hidden="1">
      <c r="A307" s="72"/>
      <c r="B307" s="30"/>
      <c r="C307" s="93"/>
      <c r="D307" s="94"/>
      <c r="E307" s="63" t="s">
        <v>822</v>
      </c>
      <c r="F307" s="8"/>
      <c r="G307" s="301"/>
      <c r="H307" s="301"/>
      <c r="I307" s="302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28.5" hidden="1">
      <c r="A308" s="72">
        <v>3090</v>
      </c>
      <c r="B308" s="32" t="s">
        <v>82</v>
      </c>
      <c r="C308" s="93">
        <v>9</v>
      </c>
      <c r="D308" s="94">
        <v>0</v>
      </c>
      <c r="E308" s="64" t="s">
        <v>665</v>
      </c>
      <c r="F308" s="8" t="s">
        <v>666</v>
      </c>
      <c r="G308" s="293"/>
      <c r="H308" s="293"/>
      <c r="I308" s="294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5" hidden="1">
      <c r="A309" s="72"/>
      <c r="B309" s="30"/>
      <c r="C309" s="93"/>
      <c r="D309" s="94"/>
      <c r="E309" s="63" t="s">
        <v>822</v>
      </c>
      <c r="F309" s="8"/>
      <c r="G309" s="301"/>
      <c r="H309" s="301"/>
      <c r="I309" s="302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3091</v>
      </c>
      <c r="B310" s="33" t="s">
        <v>82</v>
      </c>
      <c r="C310" s="235">
        <v>9</v>
      </c>
      <c r="D310" s="236">
        <v>1</v>
      </c>
      <c r="E310" s="68" t="s">
        <v>665</v>
      </c>
      <c r="F310" s="17" t="s">
        <v>667</v>
      </c>
      <c r="G310" s="307"/>
      <c r="H310" s="307"/>
      <c r="I310" s="308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 hidden="1">
      <c r="A311" s="73">
        <v>3092</v>
      </c>
      <c r="B311" s="33" t="s">
        <v>82</v>
      </c>
      <c r="C311" s="235">
        <v>9</v>
      </c>
      <c r="D311" s="236">
        <v>2</v>
      </c>
      <c r="E311" s="68" t="s">
        <v>103</v>
      </c>
      <c r="F311" s="17"/>
      <c r="G311" s="307"/>
      <c r="H311" s="307"/>
      <c r="I311" s="308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24">
      <c r="A312" s="92">
        <v>3100</v>
      </c>
      <c r="B312" s="93" t="s">
        <v>83</v>
      </c>
      <c r="C312" s="93">
        <v>0</v>
      </c>
      <c r="D312" s="94">
        <v>0</v>
      </c>
      <c r="E312" s="95" t="s">
        <v>682</v>
      </c>
      <c r="F312" s="96"/>
      <c r="G312" s="305">
        <f>G316</f>
        <v>254196.8</v>
      </c>
      <c r="H312" s="305">
        <f>H316</f>
        <v>254196.8</v>
      </c>
      <c r="I312" s="306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5">
      <c r="A313" s="73"/>
      <c r="B313" s="30"/>
      <c r="C313" s="231"/>
      <c r="D313" s="232"/>
      <c r="E313" s="63" t="s">
        <v>821</v>
      </c>
      <c r="F313" s="7"/>
      <c r="G313" s="298"/>
      <c r="H313" s="298"/>
      <c r="I313" s="299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24">
      <c r="A314" s="73">
        <v>3110</v>
      </c>
      <c r="B314" s="34" t="s">
        <v>83</v>
      </c>
      <c r="C314" s="34">
        <v>1</v>
      </c>
      <c r="D314" s="62">
        <v>0</v>
      </c>
      <c r="E314" s="66" t="s">
        <v>764</v>
      </c>
      <c r="F314" s="12"/>
      <c r="G314" s="293">
        <f>G316</f>
        <v>254196.8</v>
      </c>
      <c r="H314" s="293">
        <f>H316</f>
        <v>254196.8</v>
      </c>
      <c r="I314" s="294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9" ht="15">
      <c r="A315" s="73"/>
      <c r="B315" s="30"/>
      <c r="C315" s="93"/>
      <c r="D315" s="94"/>
      <c r="E315" s="63" t="s">
        <v>822</v>
      </c>
      <c r="F315" s="8"/>
      <c r="G315" s="301"/>
      <c r="H315" s="301"/>
      <c r="I315" s="302"/>
    </row>
    <row r="316" spans="1:9" ht="15.75" thickBot="1">
      <c r="A316" s="74">
        <v>3112</v>
      </c>
      <c r="B316" s="75" t="s">
        <v>83</v>
      </c>
      <c r="C316" s="75">
        <v>1</v>
      </c>
      <c r="D316" s="76">
        <v>2</v>
      </c>
      <c r="E316" s="69" t="s">
        <v>765</v>
      </c>
      <c r="F316" s="77"/>
      <c r="G316" s="309">
        <v>254196.8</v>
      </c>
      <c r="H316" s="309">
        <v>254196.8</v>
      </c>
      <c r="I316" s="310"/>
    </row>
  </sheetData>
  <sheetProtection/>
  <mergeCells count="13">
    <mergeCell ref="A5:I5"/>
    <mergeCell ref="H10:I10"/>
    <mergeCell ref="A11:A12"/>
    <mergeCell ref="B11:B12"/>
    <mergeCell ref="C11:C12"/>
    <mergeCell ref="D11:D12"/>
    <mergeCell ref="G6:I6"/>
    <mergeCell ref="E11:E12"/>
    <mergeCell ref="A8:I8"/>
    <mergeCell ref="A7:I7"/>
    <mergeCell ref="F11:F12"/>
    <mergeCell ref="G11:G12"/>
    <mergeCell ref="H11:I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67" customWidth="1"/>
  </cols>
  <sheetData>
    <row r="1" spans="4:6" ht="69.75" customHeight="1">
      <c r="D1" s="388" t="s">
        <v>889</v>
      </c>
      <c r="E1" s="389"/>
      <c r="F1" s="389"/>
    </row>
    <row r="2" spans="1:29" s="20" customFormat="1" ht="21" customHeight="1">
      <c r="A2" s="415" t="s">
        <v>6</v>
      </c>
      <c r="B2" s="415"/>
      <c r="C2" s="415"/>
      <c r="D2" s="415"/>
      <c r="E2" s="415"/>
      <c r="F2" s="41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</row>
    <row r="3" spans="1:29" s="20" customFormat="1" ht="45" customHeight="1" thickBot="1">
      <c r="A3" s="408" t="s">
        <v>7</v>
      </c>
      <c r="B3" s="408"/>
      <c r="C3" s="408"/>
      <c r="D3" s="408"/>
      <c r="E3" s="408"/>
      <c r="F3" s="408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s="20" customFormat="1" ht="26.25" thickBot="1">
      <c r="A4" s="409" t="s">
        <v>8</v>
      </c>
      <c r="B4" s="107" t="s">
        <v>766</v>
      </c>
      <c r="C4" s="108"/>
      <c r="D4" s="411" t="s">
        <v>9</v>
      </c>
      <c r="E4" s="413" t="s">
        <v>821</v>
      </c>
      <c r="F4" s="414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29" s="20" customFormat="1" ht="26.25" thickBot="1">
      <c r="A5" s="410"/>
      <c r="B5" s="105" t="s">
        <v>767</v>
      </c>
      <c r="C5" s="106" t="s">
        <v>768</v>
      </c>
      <c r="D5" s="412"/>
      <c r="E5" s="44" t="s">
        <v>867</v>
      </c>
      <c r="F5" s="44" t="s">
        <v>868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</row>
    <row r="6" spans="1:29" s="20" customFormat="1" ht="13.5" thickBot="1">
      <c r="A6" s="18">
        <v>1</v>
      </c>
      <c r="B6" s="18">
        <v>2</v>
      </c>
      <c r="C6" s="18" t="s">
        <v>769</v>
      </c>
      <c r="D6" s="18">
        <v>4</v>
      </c>
      <c r="E6" s="18">
        <v>5</v>
      </c>
      <c r="F6" s="18">
        <v>6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 spans="1:29" s="20" customFormat="1" ht="30" thickBot="1">
      <c r="A7" s="113"/>
      <c r="B7" s="136" t="s">
        <v>433</v>
      </c>
      <c r="C7" s="121"/>
      <c r="D7" s="359">
        <f>E7+F7-D170</f>
        <v>2056925.8000000005</v>
      </c>
      <c r="E7" s="359">
        <f>E9</f>
        <v>1479623.7000000002</v>
      </c>
      <c r="F7" s="317">
        <f>F171+F206</f>
        <v>831498.9000000001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</row>
    <row r="8" spans="1:29" s="20" customFormat="1" ht="13.5" thickBot="1">
      <c r="A8" s="113"/>
      <c r="B8" s="137" t="s">
        <v>823</v>
      </c>
      <c r="C8" s="121"/>
      <c r="D8" s="311"/>
      <c r="E8" s="311"/>
      <c r="F8" s="312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</row>
    <row r="9" spans="1:29" s="20" customFormat="1" ht="41.25" thickBot="1">
      <c r="A9" s="113">
        <v>4050</v>
      </c>
      <c r="B9" s="214" t="s">
        <v>432</v>
      </c>
      <c r="C9" s="122" t="s">
        <v>226</v>
      </c>
      <c r="D9" s="378">
        <f>D11+D24+D82+D88+D92+D127+D142</f>
        <v>1479623.7000000002</v>
      </c>
      <c r="E9" s="378">
        <f>E11+E24+E82+E88+E92+E127+E142</f>
        <v>1479623.7000000002</v>
      </c>
      <c r="F9" s="312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</row>
    <row r="10" spans="1:29" s="20" customFormat="1" ht="13.5" thickBot="1">
      <c r="A10" s="113"/>
      <c r="B10" s="137" t="s">
        <v>823</v>
      </c>
      <c r="C10" s="121"/>
      <c r="D10" s="378"/>
      <c r="E10" s="378"/>
      <c r="F10" s="312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</row>
    <row r="11" spans="1:29" s="20" customFormat="1" ht="24" thickBot="1">
      <c r="A11" s="114">
        <v>4100</v>
      </c>
      <c r="B11" s="138" t="s">
        <v>683</v>
      </c>
      <c r="C11" s="123" t="s">
        <v>226</v>
      </c>
      <c r="D11" s="378">
        <f>D13</f>
        <v>269227.2</v>
      </c>
      <c r="E11" s="378">
        <f>E13</f>
        <v>269227.2</v>
      </c>
      <c r="F11" s="312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</row>
    <row r="12" spans="1:29" s="20" customFormat="1" ht="13.5" thickBot="1">
      <c r="A12" s="113"/>
      <c r="B12" s="137" t="s">
        <v>823</v>
      </c>
      <c r="C12" s="121"/>
      <c r="D12" s="378"/>
      <c r="E12" s="378"/>
      <c r="F12" s="312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</row>
    <row r="13" spans="1:29" s="20" customFormat="1" ht="24.75" thickBot="1">
      <c r="A13" s="112">
        <v>4110</v>
      </c>
      <c r="B13" s="139" t="s">
        <v>684</v>
      </c>
      <c r="C13" s="110" t="s">
        <v>226</v>
      </c>
      <c r="D13" s="379">
        <f>D15+D16+D17</f>
        <v>269227.2</v>
      </c>
      <c r="E13" s="379">
        <f>E15+E16+E17</f>
        <v>269227.2</v>
      </c>
      <c r="F13" s="314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</row>
    <row r="14" spans="1:29" s="20" customFormat="1" ht="13.5" thickBot="1">
      <c r="A14" s="112"/>
      <c r="B14" s="137" t="s">
        <v>822</v>
      </c>
      <c r="C14" s="110"/>
      <c r="D14" s="379"/>
      <c r="E14" s="379"/>
      <c r="F14" s="314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</row>
    <row r="15" spans="1:29" s="20" customFormat="1" ht="24.75" thickBot="1">
      <c r="A15" s="115">
        <v>4111</v>
      </c>
      <c r="B15" s="140" t="s">
        <v>770</v>
      </c>
      <c r="C15" s="124" t="s">
        <v>85</v>
      </c>
      <c r="D15" s="378">
        <v>262227.2</v>
      </c>
      <c r="E15" s="378">
        <v>262227.2</v>
      </c>
      <c r="F15" s="31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</row>
    <row r="16" spans="1:29" s="20" customFormat="1" ht="24">
      <c r="A16" s="115">
        <v>4112</v>
      </c>
      <c r="B16" s="140" t="s">
        <v>771</v>
      </c>
      <c r="C16" s="125" t="s">
        <v>86</v>
      </c>
      <c r="D16" s="380">
        <v>7000</v>
      </c>
      <c r="E16" s="380">
        <v>7000</v>
      </c>
      <c r="F16" s="31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</row>
    <row r="17" spans="1:29" s="20" customFormat="1" ht="12.75">
      <c r="A17" s="115">
        <v>4114</v>
      </c>
      <c r="B17" s="140" t="s">
        <v>772</v>
      </c>
      <c r="C17" s="125" t="s">
        <v>84</v>
      </c>
      <c r="D17" s="380">
        <v>0</v>
      </c>
      <c r="E17" s="380">
        <v>0</v>
      </c>
      <c r="F17" s="31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</row>
    <row r="18" spans="1:29" s="20" customFormat="1" ht="23.25" thickBot="1">
      <c r="A18" s="115">
        <v>4120</v>
      </c>
      <c r="B18" s="141" t="s">
        <v>685</v>
      </c>
      <c r="C18" s="126" t="s">
        <v>226</v>
      </c>
      <c r="D18" s="380"/>
      <c r="E18" s="380"/>
      <c r="F18" s="31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</row>
    <row r="19" spans="1:29" s="20" customFormat="1" ht="13.5" thickBot="1">
      <c r="A19" s="112"/>
      <c r="B19" s="137" t="s">
        <v>822</v>
      </c>
      <c r="C19" s="110"/>
      <c r="D19" s="379"/>
      <c r="E19" s="379"/>
      <c r="F19" s="314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</row>
    <row r="20" spans="1:29" s="20" customFormat="1" ht="12.75">
      <c r="A20" s="115">
        <v>4121</v>
      </c>
      <c r="B20" s="140" t="s">
        <v>773</v>
      </c>
      <c r="C20" s="125" t="s">
        <v>87</v>
      </c>
      <c r="D20" s="380"/>
      <c r="E20" s="380"/>
      <c r="F20" s="31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</row>
    <row r="21" spans="1:29" s="20" customFormat="1" ht="24.75" thickBot="1">
      <c r="A21" s="115">
        <v>4130</v>
      </c>
      <c r="B21" s="141" t="s">
        <v>686</v>
      </c>
      <c r="C21" s="126" t="s">
        <v>226</v>
      </c>
      <c r="D21" s="380"/>
      <c r="E21" s="380"/>
      <c r="F21" s="31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</row>
    <row r="22" spans="1:29" s="20" customFormat="1" ht="13.5" thickBot="1">
      <c r="A22" s="112"/>
      <c r="B22" s="137" t="s">
        <v>822</v>
      </c>
      <c r="C22" s="110"/>
      <c r="D22" s="379"/>
      <c r="E22" s="379"/>
      <c r="F22" s="314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</row>
    <row r="23" spans="1:29" s="20" customFormat="1" ht="13.5" thickBot="1">
      <c r="A23" s="116">
        <v>4131</v>
      </c>
      <c r="B23" s="142" t="s">
        <v>88</v>
      </c>
      <c r="C23" s="127" t="s">
        <v>89</v>
      </c>
      <c r="D23" s="381"/>
      <c r="E23" s="381"/>
      <c r="F23" s="31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</row>
    <row r="24" spans="1:29" s="20" customFormat="1" ht="35.25" thickBot="1">
      <c r="A24" s="114">
        <v>4200</v>
      </c>
      <c r="B24" s="143" t="s">
        <v>687</v>
      </c>
      <c r="C24" s="123" t="s">
        <v>226</v>
      </c>
      <c r="D24" s="378">
        <f>D26+D35+D40+D50+D53+D57</f>
        <v>86647.4</v>
      </c>
      <c r="E24" s="378">
        <f>E26+E35+E40+E50+E53+E57</f>
        <v>86647.4</v>
      </c>
      <c r="F24" s="317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</row>
    <row r="25" spans="1:29" s="20" customFormat="1" ht="13.5" thickBot="1">
      <c r="A25" s="113"/>
      <c r="B25" s="137" t="s">
        <v>823</v>
      </c>
      <c r="C25" s="121"/>
      <c r="D25" s="378"/>
      <c r="E25" s="378"/>
      <c r="F25" s="312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</row>
    <row r="26" spans="1:29" s="20" customFormat="1" ht="33.75" thickBot="1">
      <c r="A26" s="112">
        <v>4210</v>
      </c>
      <c r="B26" s="144" t="s">
        <v>688</v>
      </c>
      <c r="C26" s="110" t="s">
        <v>226</v>
      </c>
      <c r="D26" s="379">
        <f>D28+D29+D30+D31+D32+D33+D34</f>
        <v>57809.7</v>
      </c>
      <c r="E26" s="379">
        <f>E28+E29+E30+E31+E32+E33+E34</f>
        <v>57809.7</v>
      </c>
      <c r="F26" s="314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</row>
    <row r="27" spans="1:29" s="20" customFormat="1" ht="13.5" thickBot="1">
      <c r="A27" s="112"/>
      <c r="B27" s="137" t="s">
        <v>822</v>
      </c>
      <c r="C27" s="110"/>
      <c r="D27" s="379"/>
      <c r="E27" s="379"/>
      <c r="F27" s="314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</row>
    <row r="28" spans="1:29" s="20" customFormat="1" ht="24">
      <c r="A28" s="115">
        <v>4211</v>
      </c>
      <c r="B28" s="140" t="s">
        <v>90</v>
      </c>
      <c r="C28" s="125" t="s">
        <v>91</v>
      </c>
      <c r="D28" s="380">
        <v>0</v>
      </c>
      <c r="E28" s="380">
        <v>0</v>
      </c>
      <c r="F28" s="315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</row>
    <row r="29" spans="1:29" s="20" customFormat="1" ht="12.75">
      <c r="A29" s="115">
        <v>4212</v>
      </c>
      <c r="B29" s="141" t="s">
        <v>807</v>
      </c>
      <c r="C29" s="125" t="s">
        <v>92</v>
      </c>
      <c r="D29" s="380">
        <v>54959.7</v>
      </c>
      <c r="E29" s="380">
        <v>54959.7</v>
      </c>
      <c r="F29" s="315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</row>
    <row r="30" spans="1:29" s="20" customFormat="1" ht="12.75">
      <c r="A30" s="115">
        <v>4213</v>
      </c>
      <c r="B30" s="140" t="s">
        <v>774</v>
      </c>
      <c r="C30" s="125" t="s">
        <v>93</v>
      </c>
      <c r="D30" s="380">
        <v>1000</v>
      </c>
      <c r="E30" s="380">
        <v>1000</v>
      </c>
      <c r="F30" s="315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:29" s="20" customFormat="1" ht="12.75">
      <c r="A31" s="115">
        <v>4214</v>
      </c>
      <c r="B31" s="140" t="s">
        <v>775</v>
      </c>
      <c r="C31" s="125" t="s">
        <v>94</v>
      </c>
      <c r="D31" s="380">
        <v>1750</v>
      </c>
      <c r="E31" s="380">
        <v>1750</v>
      </c>
      <c r="F31" s="315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s="20" customFormat="1" ht="12.75">
      <c r="A32" s="115">
        <v>4215</v>
      </c>
      <c r="B32" s="140" t="s">
        <v>776</v>
      </c>
      <c r="C32" s="125" t="s">
        <v>95</v>
      </c>
      <c r="D32" s="380">
        <v>100</v>
      </c>
      <c r="E32" s="380">
        <v>100</v>
      </c>
      <c r="F32" s="315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:29" s="20" customFormat="1" ht="12.75">
      <c r="A33" s="115">
        <v>4216</v>
      </c>
      <c r="B33" s="140" t="s">
        <v>777</v>
      </c>
      <c r="C33" s="125" t="s">
        <v>96</v>
      </c>
      <c r="D33" s="380"/>
      <c r="E33" s="380"/>
      <c r="F33" s="315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:29" s="20" customFormat="1" ht="13.5" thickBot="1">
      <c r="A34" s="116">
        <v>4217</v>
      </c>
      <c r="B34" s="145" t="s">
        <v>778</v>
      </c>
      <c r="C34" s="128" t="s">
        <v>97</v>
      </c>
      <c r="D34" s="381"/>
      <c r="E34" s="381"/>
      <c r="F34" s="31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s="20" customFormat="1" ht="24.75" thickBot="1">
      <c r="A35" s="112">
        <v>4220</v>
      </c>
      <c r="B35" s="144" t="s">
        <v>689</v>
      </c>
      <c r="C35" s="110" t="s">
        <v>226</v>
      </c>
      <c r="D35" s="379">
        <f>D37+D38+D39</f>
        <v>300</v>
      </c>
      <c r="E35" s="379">
        <f>E37+E38+E39</f>
        <v>300</v>
      </c>
      <c r="F35" s="314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</row>
    <row r="36" spans="1:29" s="20" customFormat="1" ht="13.5" thickBot="1">
      <c r="A36" s="112"/>
      <c r="B36" s="137" t="s">
        <v>822</v>
      </c>
      <c r="C36" s="110"/>
      <c r="D36" s="379"/>
      <c r="E36" s="379"/>
      <c r="F36" s="314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 spans="1:29" s="20" customFormat="1" ht="12.75">
      <c r="A37" s="115">
        <v>4221</v>
      </c>
      <c r="B37" s="140" t="s">
        <v>779</v>
      </c>
      <c r="C37" s="129">
        <v>4221</v>
      </c>
      <c r="D37" s="380">
        <v>300</v>
      </c>
      <c r="E37" s="380">
        <v>300</v>
      </c>
      <c r="F37" s="315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 spans="1:29" s="20" customFormat="1" ht="24">
      <c r="A38" s="115">
        <v>4222</v>
      </c>
      <c r="B38" s="140" t="s">
        <v>780</v>
      </c>
      <c r="C38" s="125" t="s">
        <v>188</v>
      </c>
      <c r="D38" s="380">
        <v>0</v>
      </c>
      <c r="E38" s="380">
        <v>0</v>
      </c>
      <c r="F38" s="315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</row>
    <row r="39" spans="1:29" s="20" customFormat="1" ht="13.5" thickBot="1">
      <c r="A39" s="116">
        <v>4223</v>
      </c>
      <c r="B39" s="145" t="s">
        <v>781</v>
      </c>
      <c r="C39" s="128" t="s">
        <v>189</v>
      </c>
      <c r="D39" s="381"/>
      <c r="E39" s="381"/>
      <c r="F39" s="31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</row>
    <row r="40" spans="1:29" s="20" customFormat="1" ht="45.75" thickBot="1">
      <c r="A40" s="112">
        <v>4230</v>
      </c>
      <c r="B40" s="144" t="s">
        <v>690</v>
      </c>
      <c r="C40" s="110" t="s">
        <v>226</v>
      </c>
      <c r="D40" s="379">
        <f>D42+D43+D44+D45+D46+D47+D48+D49</f>
        <v>9757</v>
      </c>
      <c r="E40" s="379">
        <f>E42+E43+E44+E45+E46+E47+E48+E49</f>
        <v>9757</v>
      </c>
      <c r="F40" s="314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</row>
    <row r="41" spans="1:29" s="20" customFormat="1" ht="13.5" thickBot="1">
      <c r="A41" s="112"/>
      <c r="B41" s="137" t="s">
        <v>822</v>
      </c>
      <c r="C41" s="110"/>
      <c r="D41" s="379"/>
      <c r="E41" s="379"/>
      <c r="F41" s="314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</row>
    <row r="42" spans="1:29" s="20" customFormat="1" ht="12.75">
      <c r="A42" s="115">
        <v>4231</v>
      </c>
      <c r="B42" s="140" t="s">
        <v>782</v>
      </c>
      <c r="C42" s="125" t="s">
        <v>190</v>
      </c>
      <c r="D42" s="380"/>
      <c r="E42" s="380"/>
      <c r="F42" s="315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</row>
    <row r="43" spans="1:29" s="20" customFormat="1" ht="12.75">
      <c r="A43" s="115">
        <v>4232</v>
      </c>
      <c r="B43" s="140" t="s">
        <v>783</v>
      </c>
      <c r="C43" s="125" t="s">
        <v>191</v>
      </c>
      <c r="D43" s="380">
        <v>3515</v>
      </c>
      <c r="E43" s="380">
        <v>3515</v>
      </c>
      <c r="F43" s="315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</row>
    <row r="44" spans="1:29" s="20" customFormat="1" ht="24">
      <c r="A44" s="115">
        <v>4233</v>
      </c>
      <c r="B44" s="140" t="s">
        <v>784</v>
      </c>
      <c r="C44" s="125" t="s">
        <v>192</v>
      </c>
      <c r="D44" s="380">
        <v>0</v>
      </c>
      <c r="E44" s="380">
        <v>0</v>
      </c>
      <c r="F44" s="315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 spans="1:29" s="20" customFormat="1" ht="12.75">
      <c r="A45" s="115">
        <v>4234</v>
      </c>
      <c r="B45" s="140" t="s">
        <v>785</v>
      </c>
      <c r="C45" s="125" t="s">
        <v>193</v>
      </c>
      <c r="D45" s="380">
        <v>5322</v>
      </c>
      <c r="E45" s="380">
        <v>5322</v>
      </c>
      <c r="F45" s="315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</row>
    <row r="46" spans="1:29" s="20" customFormat="1" ht="18" customHeight="1">
      <c r="A46" s="115">
        <v>4235</v>
      </c>
      <c r="B46" s="146" t="s">
        <v>786</v>
      </c>
      <c r="C46" s="130">
        <v>4235</v>
      </c>
      <c r="D46" s="380">
        <v>0</v>
      </c>
      <c r="E46" s="380">
        <v>0</v>
      </c>
      <c r="F46" s="315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29" s="20" customFormat="1" ht="24" customHeight="1">
      <c r="A47" s="115">
        <v>4236</v>
      </c>
      <c r="B47" s="140" t="s">
        <v>787</v>
      </c>
      <c r="C47" s="125" t="s">
        <v>194</v>
      </c>
      <c r="D47" s="380">
        <v>0</v>
      </c>
      <c r="E47" s="380">
        <v>0</v>
      </c>
      <c r="F47" s="315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  <row r="48" spans="1:29" s="20" customFormat="1" ht="12.75">
      <c r="A48" s="115">
        <v>4237</v>
      </c>
      <c r="B48" s="140" t="s">
        <v>788</v>
      </c>
      <c r="C48" s="125" t="s">
        <v>195</v>
      </c>
      <c r="D48" s="380">
        <v>200</v>
      </c>
      <c r="E48" s="380">
        <v>200</v>
      </c>
      <c r="F48" s="315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</row>
    <row r="49" spans="1:29" s="20" customFormat="1" ht="13.5" thickBot="1">
      <c r="A49" s="116">
        <v>4238</v>
      </c>
      <c r="B49" s="145" t="s">
        <v>789</v>
      </c>
      <c r="C49" s="128" t="s">
        <v>196</v>
      </c>
      <c r="D49" s="381">
        <v>720</v>
      </c>
      <c r="E49" s="381">
        <v>720</v>
      </c>
      <c r="F49" s="31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</row>
    <row r="50" spans="1:29" s="20" customFormat="1" ht="24.75" thickBot="1">
      <c r="A50" s="112">
        <v>4240</v>
      </c>
      <c r="B50" s="144" t="s">
        <v>691</v>
      </c>
      <c r="C50" s="110" t="s">
        <v>226</v>
      </c>
      <c r="D50" s="379">
        <f>D52</f>
        <v>6991.7</v>
      </c>
      <c r="E50" s="379">
        <f>E52</f>
        <v>6991.7</v>
      </c>
      <c r="F50" s="314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</row>
    <row r="51" spans="1:29" s="20" customFormat="1" ht="13.5" thickBot="1">
      <c r="A51" s="112"/>
      <c r="B51" s="137" t="s">
        <v>822</v>
      </c>
      <c r="C51" s="110"/>
      <c r="D51" s="379"/>
      <c r="E51" s="379"/>
      <c r="F51" s="314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</row>
    <row r="52" spans="1:29" s="20" customFormat="1" ht="13.5" thickBot="1">
      <c r="A52" s="116">
        <v>4241</v>
      </c>
      <c r="B52" s="140" t="s">
        <v>790</v>
      </c>
      <c r="C52" s="128" t="s">
        <v>197</v>
      </c>
      <c r="D52" s="381">
        <v>6991.7</v>
      </c>
      <c r="E52" s="381">
        <v>6991.7</v>
      </c>
      <c r="F52" s="31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</row>
    <row r="53" spans="1:29" s="20" customFormat="1" ht="24.75" thickBot="1">
      <c r="A53" s="112">
        <v>4250</v>
      </c>
      <c r="B53" s="144" t="s">
        <v>692</v>
      </c>
      <c r="C53" s="110" t="s">
        <v>226</v>
      </c>
      <c r="D53" s="379">
        <f>D55+D56</f>
        <v>4500</v>
      </c>
      <c r="E53" s="379">
        <f>E55+E56</f>
        <v>4500</v>
      </c>
      <c r="F53" s="314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</row>
    <row r="54" spans="1:29" s="20" customFormat="1" ht="13.5" thickBot="1">
      <c r="A54" s="112"/>
      <c r="B54" s="137" t="s">
        <v>822</v>
      </c>
      <c r="C54" s="110"/>
      <c r="D54" s="379"/>
      <c r="E54" s="379"/>
      <c r="F54" s="314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</row>
    <row r="55" spans="1:29" s="20" customFormat="1" ht="24">
      <c r="A55" s="115">
        <v>4251</v>
      </c>
      <c r="B55" s="140" t="s">
        <v>791</v>
      </c>
      <c r="C55" s="125" t="s">
        <v>198</v>
      </c>
      <c r="D55" s="380">
        <v>3500</v>
      </c>
      <c r="E55" s="380">
        <v>3500</v>
      </c>
      <c r="F55" s="315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</row>
    <row r="56" spans="1:29" s="20" customFormat="1" ht="24.75" thickBot="1">
      <c r="A56" s="116">
        <v>4252</v>
      </c>
      <c r="B56" s="145" t="s">
        <v>792</v>
      </c>
      <c r="C56" s="128" t="s">
        <v>199</v>
      </c>
      <c r="D56" s="381">
        <v>1000</v>
      </c>
      <c r="E56" s="381">
        <v>1000</v>
      </c>
      <c r="F56" s="31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</row>
    <row r="57" spans="1:29" s="20" customFormat="1" ht="33.75" thickBot="1">
      <c r="A57" s="112">
        <v>4260</v>
      </c>
      <c r="B57" s="144" t="s">
        <v>693</v>
      </c>
      <c r="C57" s="110" t="s">
        <v>226</v>
      </c>
      <c r="D57" s="379">
        <f>D59+D60+D61+D62+D63+D64+D65+D66</f>
        <v>7289</v>
      </c>
      <c r="E57" s="379">
        <f>E59+E60+E61+E62+E63+E64+E65+E66</f>
        <v>7289</v>
      </c>
      <c r="F57" s="314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</row>
    <row r="58" spans="1:29" s="20" customFormat="1" ht="13.5" thickBot="1">
      <c r="A58" s="112"/>
      <c r="B58" s="137" t="s">
        <v>822</v>
      </c>
      <c r="C58" s="110"/>
      <c r="D58" s="379"/>
      <c r="E58" s="379"/>
      <c r="F58" s="314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</row>
    <row r="59" spans="1:29" s="20" customFormat="1" ht="12.75">
      <c r="A59" s="115">
        <v>4261</v>
      </c>
      <c r="B59" s="140" t="s">
        <v>793</v>
      </c>
      <c r="C59" s="125" t="s">
        <v>200</v>
      </c>
      <c r="D59" s="380">
        <v>950</v>
      </c>
      <c r="E59" s="380">
        <v>950</v>
      </c>
      <c r="F59" s="315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</row>
    <row r="60" spans="1:29" s="20" customFormat="1" ht="12.75">
      <c r="A60" s="115">
        <v>4262</v>
      </c>
      <c r="B60" s="140" t="s">
        <v>794</v>
      </c>
      <c r="C60" s="125" t="s">
        <v>201</v>
      </c>
      <c r="D60" s="380">
        <v>0</v>
      </c>
      <c r="E60" s="380">
        <v>0</v>
      </c>
      <c r="F60" s="315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</row>
    <row r="61" spans="1:29" s="20" customFormat="1" ht="24">
      <c r="A61" s="115">
        <v>4263</v>
      </c>
      <c r="B61" s="140" t="s">
        <v>104</v>
      </c>
      <c r="C61" s="125" t="s">
        <v>202</v>
      </c>
      <c r="D61" s="380"/>
      <c r="E61" s="380"/>
      <c r="F61" s="315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</row>
    <row r="62" spans="1:29" s="20" customFormat="1" ht="12.75">
      <c r="A62" s="115">
        <v>4264</v>
      </c>
      <c r="B62" s="147" t="s">
        <v>795</v>
      </c>
      <c r="C62" s="125" t="s">
        <v>203</v>
      </c>
      <c r="D62" s="380">
        <v>2663</v>
      </c>
      <c r="E62" s="380">
        <v>2663</v>
      </c>
      <c r="F62" s="315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</row>
    <row r="63" spans="1:29" s="20" customFormat="1" ht="24">
      <c r="A63" s="115">
        <v>4265</v>
      </c>
      <c r="B63" s="148" t="s">
        <v>796</v>
      </c>
      <c r="C63" s="125" t="s">
        <v>204</v>
      </c>
      <c r="D63" s="380">
        <v>0</v>
      </c>
      <c r="E63" s="380">
        <v>0</v>
      </c>
      <c r="F63" s="315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</row>
    <row r="64" spans="1:29" s="20" customFormat="1" ht="12.75">
      <c r="A64" s="115">
        <v>4266</v>
      </c>
      <c r="B64" s="147" t="s">
        <v>797</v>
      </c>
      <c r="C64" s="125" t="s">
        <v>205</v>
      </c>
      <c r="D64" s="380">
        <v>0</v>
      </c>
      <c r="E64" s="380">
        <v>0</v>
      </c>
      <c r="F64" s="315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</row>
    <row r="65" spans="1:29" s="20" customFormat="1" ht="12.75">
      <c r="A65" s="115">
        <v>4267</v>
      </c>
      <c r="B65" s="147" t="s">
        <v>798</v>
      </c>
      <c r="C65" s="125" t="s">
        <v>206</v>
      </c>
      <c r="D65" s="380">
        <v>1150</v>
      </c>
      <c r="E65" s="380">
        <v>1150</v>
      </c>
      <c r="F65" s="315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</row>
    <row r="66" spans="1:29" s="20" customFormat="1" ht="13.5" thickBot="1">
      <c r="A66" s="116">
        <v>4268</v>
      </c>
      <c r="B66" s="149" t="s">
        <v>799</v>
      </c>
      <c r="C66" s="128" t="s">
        <v>207</v>
      </c>
      <c r="D66" s="381">
        <v>2526</v>
      </c>
      <c r="E66" s="381">
        <v>2526</v>
      </c>
      <c r="F66" s="31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</row>
    <row r="67" spans="1:29" s="20" customFormat="1" ht="12" customHeight="1" thickBot="1">
      <c r="A67" s="114">
        <v>4300</v>
      </c>
      <c r="B67" s="111" t="s">
        <v>694</v>
      </c>
      <c r="C67" s="123" t="s">
        <v>226</v>
      </c>
      <c r="D67" s="378"/>
      <c r="E67" s="378"/>
      <c r="F67" s="317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</row>
    <row r="68" spans="1:29" s="20" customFormat="1" ht="13.5" hidden="1" thickBot="1">
      <c r="A68" s="113"/>
      <c r="B68" s="137" t="s">
        <v>823</v>
      </c>
      <c r="C68" s="121"/>
      <c r="D68" s="378"/>
      <c r="E68" s="378"/>
      <c r="F68" s="312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</row>
    <row r="69" spans="1:29" s="20" customFormat="1" ht="12.75" hidden="1">
      <c r="A69" s="112">
        <v>4310</v>
      </c>
      <c r="B69" s="150" t="s">
        <v>695</v>
      </c>
      <c r="C69" s="110" t="s">
        <v>226</v>
      </c>
      <c r="D69" s="379"/>
      <c r="E69" s="379"/>
      <c r="F69" s="314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</row>
    <row r="70" spans="1:29" s="20" customFormat="1" ht="13.5" hidden="1" thickBot="1">
      <c r="A70" s="112"/>
      <c r="B70" s="137" t="s">
        <v>822</v>
      </c>
      <c r="C70" s="110"/>
      <c r="D70" s="379"/>
      <c r="E70" s="379"/>
      <c r="F70" s="31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</row>
    <row r="71" spans="1:29" s="20" customFormat="1" ht="12.75" hidden="1">
      <c r="A71" s="115">
        <v>4311</v>
      </c>
      <c r="B71" s="147" t="s">
        <v>800</v>
      </c>
      <c r="C71" s="125" t="s">
        <v>208</v>
      </c>
      <c r="D71" s="380"/>
      <c r="E71" s="380"/>
      <c r="F71" s="315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</row>
    <row r="72" spans="1:29" s="20" customFormat="1" ht="12.75" hidden="1">
      <c r="A72" s="115">
        <v>4312</v>
      </c>
      <c r="B72" s="147" t="s">
        <v>801</v>
      </c>
      <c r="C72" s="125" t="s">
        <v>209</v>
      </c>
      <c r="D72" s="380"/>
      <c r="E72" s="380"/>
      <c r="F72" s="315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</row>
    <row r="73" spans="1:29" s="20" customFormat="1" ht="12.75" hidden="1">
      <c r="A73" s="115">
        <v>4320</v>
      </c>
      <c r="B73" s="151" t="s">
        <v>696</v>
      </c>
      <c r="C73" s="126" t="s">
        <v>226</v>
      </c>
      <c r="D73" s="380"/>
      <c r="E73" s="380"/>
      <c r="F73" s="315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</row>
    <row r="74" spans="1:29" s="20" customFormat="1" ht="13.5" hidden="1" thickBot="1">
      <c r="A74" s="112"/>
      <c r="B74" s="137" t="s">
        <v>822</v>
      </c>
      <c r="C74" s="110"/>
      <c r="D74" s="379"/>
      <c r="E74" s="379"/>
      <c r="F74" s="314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</row>
    <row r="75" spans="1:29" s="20" customFormat="1" ht="12.75" hidden="1">
      <c r="A75" s="115">
        <v>4321</v>
      </c>
      <c r="B75" s="147" t="s">
        <v>802</v>
      </c>
      <c r="C75" s="125" t="s">
        <v>210</v>
      </c>
      <c r="D75" s="380"/>
      <c r="E75" s="380"/>
      <c r="F75" s="315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</row>
    <row r="76" spans="1:29" s="20" customFormat="1" ht="13.5" hidden="1" thickBot="1">
      <c r="A76" s="116">
        <v>4322</v>
      </c>
      <c r="B76" s="149" t="s">
        <v>803</v>
      </c>
      <c r="C76" s="128" t="s">
        <v>211</v>
      </c>
      <c r="D76" s="381"/>
      <c r="E76" s="381"/>
      <c r="F76" s="31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</row>
    <row r="77" spans="1:29" s="20" customFormat="1" ht="23.25" thickBot="1">
      <c r="A77" s="112">
        <v>4330</v>
      </c>
      <c r="B77" s="150" t="s">
        <v>697</v>
      </c>
      <c r="C77" s="110" t="s">
        <v>226</v>
      </c>
      <c r="D77" s="379"/>
      <c r="E77" s="379"/>
      <c r="F77" s="314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</row>
    <row r="78" spans="1:29" s="20" customFormat="1" ht="13.5" thickBot="1">
      <c r="A78" s="112"/>
      <c r="B78" s="137" t="s">
        <v>822</v>
      </c>
      <c r="C78" s="110"/>
      <c r="D78" s="379"/>
      <c r="E78" s="379"/>
      <c r="F78" s="314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</row>
    <row r="79" spans="1:29" s="20" customFormat="1" ht="24">
      <c r="A79" s="115">
        <v>4331</v>
      </c>
      <c r="B79" s="147" t="s">
        <v>804</v>
      </c>
      <c r="C79" s="125" t="s">
        <v>212</v>
      </c>
      <c r="D79" s="380"/>
      <c r="E79" s="380"/>
      <c r="F79" s="315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</row>
    <row r="80" spans="1:29" s="20" customFormat="1" ht="12.75">
      <c r="A80" s="115">
        <v>4332</v>
      </c>
      <c r="B80" s="147" t="s">
        <v>805</v>
      </c>
      <c r="C80" s="125" t="s">
        <v>213</v>
      </c>
      <c r="D80" s="380"/>
      <c r="E80" s="380"/>
      <c r="F80" s="315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</row>
    <row r="81" spans="1:29" s="20" customFormat="1" ht="13.5" thickBot="1">
      <c r="A81" s="116">
        <v>4333</v>
      </c>
      <c r="B81" s="149" t="s">
        <v>806</v>
      </c>
      <c r="C81" s="128" t="s">
        <v>214</v>
      </c>
      <c r="D81" s="381"/>
      <c r="E81" s="381"/>
      <c r="F81" s="31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</row>
    <row r="82" spans="1:29" s="20" customFormat="1" ht="13.5" thickBot="1">
      <c r="A82" s="114">
        <v>4400</v>
      </c>
      <c r="B82" s="152" t="s">
        <v>698</v>
      </c>
      <c r="C82" s="123" t="s">
        <v>226</v>
      </c>
      <c r="D82" s="378">
        <f>D84</f>
        <v>786509</v>
      </c>
      <c r="E82" s="378">
        <f>E84</f>
        <v>786509</v>
      </c>
      <c r="F82" s="317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</row>
    <row r="83" spans="1:29" s="20" customFormat="1" ht="13.5" thickBot="1">
      <c r="A83" s="113"/>
      <c r="B83" s="137" t="s">
        <v>823</v>
      </c>
      <c r="C83" s="121"/>
      <c r="D83" s="378"/>
      <c r="E83" s="378"/>
      <c r="F83" s="312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</row>
    <row r="84" spans="1:29" s="20" customFormat="1" ht="24.75" thickBot="1">
      <c r="A84" s="112">
        <v>4410</v>
      </c>
      <c r="B84" s="150" t="s">
        <v>699</v>
      </c>
      <c r="C84" s="110" t="s">
        <v>226</v>
      </c>
      <c r="D84" s="379">
        <v>786509</v>
      </c>
      <c r="E84" s="379">
        <v>786509</v>
      </c>
      <c r="F84" s="314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</row>
    <row r="85" spans="1:29" s="20" customFormat="1" ht="13.5" thickBot="1">
      <c r="A85" s="112"/>
      <c r="B85" s="137" t="s">
        <v>822</v>
      </c>
      <c r="C85" s="110"/>
      <c r="D85" s="379"/>
      <c r="E85" s="379"/>
      <c r="F85" s="314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</row>
    <row r="86" spans="1:29" s="20" customFormat="1" ht="24">
      <c r="A86" s="115">
        <v>4411</v>
      </c>
      <c r="B86" s="147" t="s">
        <v>808</v>
      </c>
      <c r="C86" s="125" t="s">
        <v>215</v>
      </c>
      <c r="D86" s="380">
        <v>786509</v>
      </c>
      <c r="E86" s="380">
        <v>786509</v>
      </c>
      <c r="F86" s="315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</row>
    <row r="87" spans="1:29" s="20" customFormat="1" ht="24">
      <c r="A87" s="115">
        <v>4412</v>
      </c>
      <c r="B87" s="147" t="s">
        <v>820</v>
      </c>
      <c r="C87" s="125" t="s">
        <v>216</v>
      </c>
      <c r="D87" s="380"/>
      <c r="E87" s="380"/>
      <c r="F87" s="315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</row>
    <row r="88" spans="1:29" s="20" customFormat="1" ht="35.25" thickBot="1">
      <c r="A88" s="115">
        <v>4420</v>
      </c>
      <c r="B88" s="151" t="s">
        <v>700</v>
      </c>
      <c r="C88" s="126" t="s">
        <v>226</v>
      </c>
      <c r="D88" s="380">
        <f>D90</f>
        <v>0</v>
      </c>
      <c r="E88" s="380">
        <f>E90</f>
        <v>0</v>
      </c>
      <c r="F88" s="315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</row>
    <row r="89" spans="1:29" s="20" customFormat="1" ht="13.5" thickBot="1">
      <c r="A89" s="112"/>
      <c r="B89" s="137" t="s">
        <v>822</v>
      </c>
      <c r="C89" s="110"/>
      <c r="D89" s="379"/>
      <c r="E89" s="379"/>
      <c r="F89" s="314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</row>
    <row r="90" spans="1:29" s="20" customFormat="1" ht="36">
      <c r="A90" s="115">
        <v>4421</v>
      </c>
      <c r="B90" s="147" t="s">
        <v>850</v>
      </c>
      <c r="C90" s="125" t="s">
        <v>217</v>
      </c>
      <c r="D90" s="380">
        <v>0</v>
      </c>
      <c r="E90" s="380">
        <v>0</v>
      </c>
      <c r="F90" s="315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</row>
    <row r="91" spans="1:29" s="20" customFormat="1" ht="24.75" thickBot="1">
      <c r="A91" s="116">
        <v>4422</v>
      </c>
      <c r="B91" s="149" t="s">
        <v>16</v>
      </c>
      <c r="C91" s="128" t="s">
        <v>218</v>
      </c>
      <c r="D91" s="381"/>
      <c r="E91" s="381"/>
      <c r="F91" s="31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</row>
    <row r="92" spans="1:29" s="20" customFormat="1" ht="23.25" thickBot="1">
      <c r="A92" s="117">
        <v>4500</v>
      </c>
      <c r="B92" s="153" t="s">
        <v>701</v>
      </c>
      <c r="C92" s="131" t="s">
        <v>226</v>
      </c>
      <c r="D92" s="382">
        <f>D94+D119</f>
        <v>23608</v>
      </c>
      <c r="E92" s="382">
        <f>E94+E119</f>
        <v>23608</v>
      </c>
      <c r="F92" s="318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</row>
    <row r="93" spans="1:29" s="20" customFormat="1" ht="13.5" thickBot="1">
      <c r="A93" s="117"/>
      <c r="B93" s="153"/>
      <c r="C93" s="131" t="s">
        <v>113</v>
      </c>
      <c r="D93" s="382"/>
      <c r="E93" s="382"/>
      <c r="F93" s="318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</row>
    <row r="94" spans="1:29" s="20" customFormat="1" ht="13.5" thickBot="1">
      <c r="A94" s="113"/>
      <c r="B94" s="137" t="s">
        <v>823</v>
      </c>
      <c r="C94" s="121" t="s">
        <v>114</v>
      </c>
      <c r="D94" s="378">
        <v>2100</v>
      </c>
      <c r="E94" s="378">
        <v>2100</v>
      </c>
      <c r="F94" s="312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</row>
    <row r="95" spans="1:29" s="20" customFormat="1" ht="24.75" hidden="1" thickBot="1">
      <c r="A95" s="112">
        <v>4510</v>
      </c>
      <c r="B95" s="154" t="s">
        <v>702</v>
      </c>
      <c r="C95" s="110" t="s">
        <v>226</v>
      </c>
      <c r="D95" s="379"/>
      <c r="E95" s="379"/>
      <c r="F95" s="314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</row>
    <row r="96" spans="1:29" s="20" customFormat="1" ht="13.5" hidden="1" thickBot="1">
      <c r="A96" s="112"/>
      <c r="B96" s="137" t="s">
        <v>822</v>
      </c>
      <c r="C96" s="110"/>
      <c r="D96" s="379"/>
      <c r="E96" s="379"/>
      <c r="F96" s="314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</row>
    <row r="97" spans="1:29" s="20" customFormat="1" ht="24.75" hidden="1" thickBot="1">
      <c r="A97" s="115">
        <v>4511</v>
      </c>
      <c r="B97" s="155" t="s">
        <v>837</v>
      </c>
      <c r="C97" s="125" t="s">
        <v>219</v>
      </c>
      <c r="D97" s="380"/>
      <c r="E97" s="380"/>
      <c r="F97" s="315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</row>
    <row r="98" spans="1:29" s="20" customFormat="1" ht="24.75" hidden="1" thickBot="1">
      <c r="A98" s="116">
        <v>4512</v>
      </c>
      <c r="B98" s="149" t="s">
        <v>17</v>
      </c>
      <c r="C98" s="128" t="s">
        <v>220</v>
      </c>
      <c r="D98" s="381"/>
      <c r="E98" s="381"/>
      <c r="F98" s="31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</row>
    <row r="99" spans="1:29" s="20" customFormat="1" ht="24.75" hidden="1" thickBot="1">
      <c r="A99" s="112">
        <v>4520</v>
      </c>
      <c r="B99" s="154" t="s">
        <v>703</v>
      </c>
      <c r="C99" s="110" t="s">
        <v>226</v>
      </c>
      <c r="D99" s="379"/>
      <c r="E99" s="379"/>
      <c r="F99" s="314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</row>
    <row r="100" spans="1:29" s="20" customFormat="1" ht="13.5" thickBot="1">
      <c r="A100" s="112"/>
      <c r="B100" s="137" t="s">
        <v>822</v>
      </c>
      <c r="C100" s="110"/>
      <c r="D100" s="379"/>
      <c r="E100" s="379"/>
      <c r="F100" s="314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</row>
    <row r="101" spans="1:29" s="20" customFormat="1" ht="23.25" customHeight="1" thickBot="1">
      <c r="A101" s="115">
        <v>4521</v>
      </c>
      <c r="B101" s="147" t="s">
        <v>838</v>
      </c>
      <c r="C101" s="125" t="s">
        <v>221</v>
      </c>
      <c r="D101" s="380"/>
      <c r="E101" s="380"/>
      <c r="F101" s="315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</row>
    <row r="102" spans="1:29" s="20" customFormat="1" ht="33.75" customHeight="1" hidden="1" thickBot="1">
      <c r="A102" s="115">
        <v>4522</v>
      </c>
      <c r="B102" s="147" t="s">
        <v>851</v>
      </c>
      <c r="C102" s="125" t="s">
        <v>222</v>
      </c>
      <c r="D102" s="380"/>
      <c r="E102" s="380"/>
      <c r="F102" s="315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</row>
    <row r="103" spans="1:29" s="20" customFormat="1" ht="32.25" customHeight="1" hidden="1" thickBot="1">
      <c r="A103" s="115">
        <v>4530</v>
      </c>
      <c r="B103" s="156" t="s">
        <v>704</v>
      </c>
      <c r="C103" s="126" t="s">
        <v>226</v>
      </c>
      <c r="D103" s="380"/>
      <c r="E103" s="380"/>
      <c r="F103" s="315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</row>
    <row r="104" spans="1:29" s="20" customFormat="1" ht="22.5" customHeight="1" hidden="1" thickBot="1">
      <c r="A104" s="112"/>
      <c r="B104" s="137" t="s">
        <v>822</v>
      </c>
      <c r="C104" s="110"/>
      <c r="D104" s="379"/>
      <c r="E104" s="379"/>
      <c r="F104" s="314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</row>
    <row r="105" spans="1:29" s="20" customFormat="1" ht="27" customHeight="1" hidden="1" thickBot="1">
      <c r="A105" s="115">
        <v>4531</v>
      </c>
      <c r="B105" s="157" t="s">
        <v>839</v>
      </c>
      <c r="C105" s="124" t="s">
        <v>113</v>
      </c>
      <c r="D105" s="380"/>
      <c r="E105" s="380"/>
      <c r="F105" s="315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</row>
    <row r="106" spans="1:29" s="20" customFormat="1" ht="23.25" customHeight="1" hidden="1" thickBot="1">
      <c r="A106" s="115">
        <v>4532</v>
      </c>
      <c r="B106" s="157" t="s">
        <v>840</v>
      </c>
      <c r="C106" s="125" t="s">
        <v>114</v>
      </c>
      <c r="D106" s="380"/>
      <c r="E106" s="380"/>
      <c r="F106" s="315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</row>
    <row r="107" spans="1:29" s="20" customFormat="1" ht="24" customHeight="1" hidden="1" thickBot="1">
      <c r="A107" s="118">
        <v>4533</v>
      </c>
      <c r="B107" s="158" t="s">
        <v>705</v>
      </c>
      <c r="C107" s="132" t="s">
        <v>115</v>
      </c>
      <c r="D107" s="383"/>
      <c r="E107" s="383"/>
      <c r="F107" s="319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</row>
    <row r="108" spans="1:29" s="20" customFormat="1" ht="23.25" customHeight="1" hidden="1" thickBot="1">
      <c r="A108" s="118"/>
      <c r="B108" s="159" t="s">
        <v>823</v>
      </c>
      <c r="C108" s="125"/>
      <c r="D108" s="380"/>
      <c r="E108" s="380"/>
      <c r="F108" s="315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</row>
    <row r="109" spans="1:29" s="20" customFormat="1" ht="23.25" customHeight="1" hidden="1" thickBot="1">
      <c r="A109" s="118">
        <v>4534</v>
      </c>
      <c r="B109" s="159" t="s">
        <v>706</v>
      </c>
      <c r="C109" s="125"/>
      <c r="D109" s="380"/>
      <c r="E109" s="380"/>
      <c r="F109" s="315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</row>
    <row r="110" spans="1:29" s="20" customFormat="1" ht="21" customHeight="1" hidden="1" thickBot="1">
      <c r="A110" s="118"/>
      <c r="B110" s="159" t="s">
        <v>829</v>
      </c>
      <c r="C110" s="125"/>
      <c r="D110" s="380"/>
      <c r="E110" s="380"/>
      <c r="F110" s="315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</row>
    <row r="111" spans="1:29" s="20" customFormat="1" ht="16.5" customHeight="1" hidden="1" thickBot="1">
      <c r="A111" s="172">
        <v>4535</v>
      </c>
      <c r="B111" s="171" t="s">
        <v>828</v>
      </c>
      <c r="C111" s="125"/>
      <c r="D111" s="380"/>
      <c r="E111" s="380"/>
      <c r="F111" s="315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</row>
    <row r="112" spans="1:29" s="20" customFormat="1" ht="27" customHeight="1" hidden="1" thickBot="1">
      <c r="A112" s="115">
        <v>4536</v>
      </c>
      <c r="B112" s="159" t="s">
        <v>830</v>
      </c>
      <c r="C112" s="125"/>
      <c r="D112" s="380"/>
      <c r="E112" s="380"/>
      <c r="F112" s="315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</row>
    <row r="113" spans="1:29" s="20" customFormat="1" ht="24.75" customHeight="1" hidden="1" thickBot="1">
      <c r="A113" s="115">
        <v>4537</v>
      </c>
      <c r="B113" s="159" t="s">
        <v>831</v>
      </c>
      <c r="C113" s="125"/>
      <c r="D113" s="380"/>
      <c r="E113" s="380"/>
      <c r="F113" s="315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</row>
    <row r="114" spans="1:29" s="20" customFormat="1" ht="46.5" customHeight="1" hidden="1" thickBot="1">
      <c r="A114" s="118">
        <v>4538</v>
      </c>
      <c r="B114" s="160" t="s">
        <v>833</v>
      </c>
      <c r="C114" s="132"/>
      <c r="D114" s="383"/>
      <c r="E114" s="383"/>
      <c r="F114" s="319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</row>
    <row r="115" spans="1:29" s="20" customFormat="1" ht="24.75" thickBot="1">
      <c r="A115" s="114">
        <v>4540</v>
      </c>
      <c r="B115" s="161" t="s">
        <v>707</v>
      </c>
      <c r="C115" s="123" t="s">
        <v>226</v>
      </c>
      <c r="D115" s="378">
        <v>0</v>
      </c>
      <c r="E115" s="378">
        <v>0</v>
      </c>
      <c r="F115" s="317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</row>
    <row r="116" spans="1:29" s="20" customFormat="1" ht="12.75">
      <c r="A116" s="112"/>
      <c r="B116" s="162" t="s">
        <v>822</v>
      </c>
      <c r="C116" s="110"/>
      <c r="D116" s="379"/>
      <c r="E116" s="379"/>
      <c r="F116" s="314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</row>
    <row r="117" spans="1:29" s="20" customFormat="1" ht="36">
      <c r="A117" s="115">
        <v>4541</v>
      </c>
      <c r="B117" s="163" t="s">
        <v>116</v>
      </c>
      <c r="C117" s="125" t="s">
        <v>118</v>
      </c>
      <c r="D117" s="320">
        <v>0</v>
      </c>
      <c r="E117" s="320">
        <v>0</v>
      </c>
      <c r="F117" s="315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</row>
    <row r="118" spans="1:29" s="20" customFormat="1" ht="36">
      <c r="A118" s="115">
        <v>4542</v>
      </c>
      <c r="B118" s="157" t="s">
        <v>117</v>
      </c>
      <c r="C118" s="125" t="s">
        <v>119</v>
      </c>
      <c r="D118" s="320"/>
      <c r="E118" s="320"/>
      <c r="F118" s="315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</row>
    <row r="119" spans="1:29" s="20" customFormat="1" ht="24" customHeight="1" thickBot="1">
      <c r="A119" s="116">
        <v>4543</v>
      </c>
      <c r="B119" s="164" t="s">
        <v>708</v>
      </c>
      <c r="C119" s="128" t="s">
        <v>120</v>
      </c>
      <c r="D119" s="321">
        <v>21508</v>
      </c>
      <c r="E119" s="321">
        <v>21508</v>
      </c>
      <c r="F119" s="31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</row>
    <row r="120" spans="1:29" s="20" customFormat="1" ht="4.5" customHeight="1" hidden="1" thickBot="1">
      <c r="A120" s="118"/>
      <c r="B120" s="159" t="s">
        <v>823</v>
      </c>
      <c r="C120" s="125"/>
      <c r="D120" s="380"/>
      <c r="E120" s="380"/>
      <c r="F120" s="315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</row>
    <row r="121" spans="1:29" s="20" customFormat="1" ht="24.75" hidden="1" thickBot="1">
      <c r="A121" s="118">
        <v>4544</v>
      </c>
      <c r="B121" s="159" t="s">
        <v>709</v>
      </c>
      <c r="C121" s="125"/>
      <c r="D121" s="380"/>
      <c r="E121" s="380"/>
      <c r="F121" s="315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</row>
    <row r="122" spans="1:29" s="20" customFormat="1" ht="13.5" hidden="1" thickBot="1">
      <c r="A122" s="118"/>
      <c r="B122" s="159" t="s">
        <v>829</v>
      </c>
      <c r="C122" s="125"/>
      <c r="D122" s="380"/>
      <c r="E122" s="380"/>
      <c r="F122" s="315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</row>
    <row r="123" spans="1:29" s="20" customFormat="1" ht="24.75" hidden="1" thickBot="1">
      <c r="A123" s="172">
        <v>4545</v>
      </c>
      <c r="B123" s="171" t="s">
        <v>828</v>
      </c>
      <c r="C123" s="125"/>
      <c r="D123" s="380"/>
      <c r="E123" s="380"/>
      <c r="F123" s="315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</row>
    <row r="124" spans="1:29" s="20" customFormat="1" ht="13.5" hidden="1" thickBot="1">
      <c r="A124" s="115">
        <v>4546</v>
      </c>
      <c r="B124" s="165" t="s">
        <v>832</v>
      </c>
      <c r="C124" s="125"/>
      <c r="D124" s="380"/>
      <c r="E124" s="380"/>
      <c r="F124" s="315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</row>
    <row r="125" spans="1:29" s="20" customFormat="1" ht="13.5" hidden="1" thickBot="1">
      <c r="A125" s="115">
        <v>4547</v>
      </c>
      <c r="B125" s="159" t="s">
        <v>831</v>
      </c>
      <c r="C125" s="125"/>
      <c r="D125" s="380"/>
      <c r="E125" s="380"/>
      <c r="F125" s="315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</row>
    <row r="126" spans="1:29" s="20" customFormat="1" ht="13.5" hidden="1" thickBot="1">
      <c r="A126" s="118">
        <v>4548</v>
      </c>
      <c r="B126" s="160" t="s">
        <v>833</v>
      </c>
      <c r="C126" s="132"/>
      <c r="D126" s="383"/>
      <c r="E126" s="383"/>
      <c r="F126" s="319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</row>
    <row r="127" spans="1:29" s="20" customFormat="1" ht="24.75" thickBot="1">
      <c r="A127" s="114">
        <v>4600</v>
      </c>
      <c r="B127" s="161" t="s">
        <v>743</v>
      </c>
      <c r="C127" s="123" t="s">
        <v>226</v>
      </c>
      <c r="D127" s="380">
        <f>D133</f>
        <v>57019.5</v>
      </c>
      <c r="E127" s="380">
        <f>E133</f>
        <v>57019.5</v>
      </c>
      <c r="F127" s="317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</row>
    <row r="128" spans="1:29" s="20" customFormat="1" ht="13.5" thickBot="1">
      <c r="A128" s="238"/>
      <c r="B128" s="242" t="s">
        <v>823</v>
      </c>
      <c r="C128" s="121"/>
      <c r="D128" s="378"/>
      <c r="E128" s="378"/>
      <c r="F128" s="312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</row>
    <row r="129" spans="1:29" s="20" customFormat="1" ht="12.75">
      <c r="A129" s="261">
        <v>4610</v>
      </c>
      <c r="B129" s="240" t="s">
        <v>856</v>
      </c>
      <c r="C129" s="254"/>
      <c r="D129" s="380">
        <v>0</v>
      </c>
      <c r="E129" s="380">
        <v>0</v>
      </c>
      <c r="F129" s="323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</row>
    <row r="130" spans="1:29" s="20" customFormat="1" ht="12.75">
      <c r="A130" s="237"/>
      <c r="B130" s="246" t="s">
        <v>823</v>
      </c>
      <c r="C130" s="255"/>
      <c r="D130" s="380"/>
      <c r="E130" s="380"/>
      <c r="F130" s="315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</row>
    <row r="131" spans="1:29" s="20" customFormat="1" ht="38.25">
      <c r="A131" s="237">
        <v>4610</v>
      </c>
      <c r="B131" s="265" t="s">
        <v>745</v>
      </c>
      <c r="C131" s="256" t="s">
        <v>744</v>
      </c>
      <c r="D131" s="379"/>
      <c r="E131" s="379"/>
      <c r="F131" s="315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</row>
    <row r="132" spans="1:29" s="20" customFormat="1" ht="26.25" thickBot="1">
      <c r="A132" s="237">
        <v>4620</v>
      </c>
      <c r="B132" s="247" t="s">
        <v>860</v>
      </c>
      <c r="C132" s="256" t="s">
        <v>857</v>
      </c>
      <c r="D132" s="379"/>
      <c r="E132" s="379"/>
      <c r="F132" s="315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</row>
    <row r="133" spans="1:29" s="20" customFormat="1" ht="35.25" thickBot="1">
      <c r="A133" s="243">
        <v>4630</v>
      </c>
      <c r="B133" s="248" t="s">
        <v>859</v>
      </c>
      <c r="C133" s="257" t="s">
        <v>226</v>
      </c>
      <c r="D133" s="380">
        <f>D135+D136+D138</f>
        <v>57019.5</v>
      </c>
      <c r="E133" s="380">
        <f>E135+E136+E138</f>
        <v>57019.5</v>
      </c>
      <c r="F133" s="315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</row>
    <row r="134" spans="1:29" s="20" customFormat="1" ht="12.75">
      <c r="A134" s="243"/>
      <c r="B134" s="250" t="s">
        <v>128</v>
      </c>
      <c r="C134" s="257"/>
      <c r="D134" s="379">
        <v>0</v>
      </c>
      <c r="E134" s="379">
        <v>0</v>
      </c>
      <c r="F134" s="315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</row>
    <row r="135" spans="1:29" s="20" customFormat="1" ht="12.75">
      <c r="A135" s="244">
        <v>4631</v>
      </c>
      <c r="B135" s="250" t="s">
        <v>125</v>
      </c>
      <c r="C135" s="258" t="s">
        <v>121</v>
      </c>
      <c r="D135" s="380">
        <v>0</v>
      </c>
      <c r="E135" s="380">
        <v>0</v>
      </c>
      <c r="F135" s="315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</row>
    <row r="136" spans="1:29" s="20" customFormat="1" ht="24">
      <c r="A136" s="244">
        <v>4632</v>
      </c>
      <c r="B136" s="251" t="s">
        <v>126</v>
      </c>
      <c r="C136" s="258" t="s">
        <v>122</v>
      </c>
      <c r="D136" s="380">
        <v>0</v>
      </c>
      <c r="E136" s="380">
        <v>0</v>
      </c>
      <c r="F136" s="315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</row>
    <row r="137" spans="1:29" s="20" customFormat="1" ht="12.75">
      <c r="A137" s="244">
        <v>4633</v>
      </c>
      <c r="B137" s="250" t="s">
        <v>127</v>
      </c>
      <c r="C137" s="258" t="s">
        <v>123</v>
      </c>
      <c r="D137" s="380"/>
      <c r="E137" s="380"/>
      <c r="F137" s="315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</row>
    <row r="138" spans="1:29" s="20" customFormat="1" ht="12.75">
      <c r="A138" s="244">
        <v>4634</v>
      </c>
      <c r="B138" s="250" t="s">
        <v>880</v>
      </c>
      <c r="C138" s="258" t="s">
        <v>124</v>
      </c>
      <c r="D138" s="380">
        <v>57019.5</v>
      </c>
      <c r="E138" s="380">
        <v>57019.5</v>
      </c>
      <c r="F138" s="315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</row>
    <row r="139" spans="1:29" s="20" customFormat="1" ht="13.5" thickBot="1">
      <c r="A139" s="244">
        <v>4640</v>
      </c>
      <c r="B139" s="252" t="s">
        <v>858</v>
      </c>
      <c r="C139" s="259" t="s">
        <v>226</v>
      </c>
      <c r="D139" s="380"/>
      <c r="E139" s="380"/>
      <c r="F139" s="315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</row>
    <row r="140" spans="1:29" s="20" customFormat="1" ht="13.5" thickBot="1">
      <c r="A140" s="243"/>
      <c r="B140" s="249" t="s">
        <v>822</v>
      </c>
      <c r="C140" s="257"/>
      <c r="D140" s="379"/>
      <c r="E140" s="379"/>
      <c r="F140" s="314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</row>
    <row r="141" spans="1:29" s="20" customFormat="1" ht="13.5" thickBot="1">
      <c r="A141" s="245">
        <v>4641</v>
      </c>
      <c r="B141" s="253" t="s">
        <v>129</v>
      </c>
      <c r="C141" s="260" t="s">
        <v>130</v>
      </c>
      <c r="D141" s="381"/>
      <c r="E141" s="381"/>
      <c r="F141" s="31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</row>
    <row r="142" spans="1:29" s="20" customFormat="1" ht="33.75" thickBot="1">
      <c r="A142" s="113">
        <v>4700</v>
      </c>
      <c r="B142" s="166" t="s">
        <v>710</v>
      </c>
      <c r="C142" s="123" t="s">
        <v>226</v>
      </c>
      <c r="D142" s="378">
        <f>D144+D148+D167</f>
        <v>256612.59999999998</v>
      </c>
      <c r="E142" s="378">
        <f>E144+E148+E167</f>
        <v>256612.59999999998</v>
      </c>
      <c r="F142" s="317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</row>
    <row r="143" spans="1:29" s="20" customFormat="1" ht="13.5" thickBot="1">
      <c r="A143" s="113"/>
      <c r="B143" s="137" t="s">
        <v>823</v>
      </c>
      <c r="C143" s="121"/>
      <c r="D143" s="378"/>
      <c r="E143" s="378"/>
      <c r="F143" s="312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</row>
    <row r="144" spans="1:29" s="20" customFormat="1" ht="35.25" thickBot="1">
      <c r="A144" s="112">
        <v>4710</v>
      </c>
      <c r="B144" s="144" t="s">
        <v>711</v>
      </c>
      <c r="C144" s="110" t="s">
        <v>226</v>
      </c>
      <c r="D144" s="379">
        <f>D147</f>
        <v>0</v>
      </c>
      <c r="E144" s="379">
        <f>E147</f>
        <v>0</v>
      </c>
      <c r="F144" s="314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</row>
    <row r="145" spans="1:29" s="20" customFormat="1" ht="13.5" thickBot="1">
      <c r="A145" s="112"/>
      <c r="B145" s="137" t="s">
        <v>822</v>
      </c>
      <c r="C145" s="110"/>
      <c r="D145" s="379"/>
      <c r="E145" s="379"/>
      <c r="F145" s="314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</row>
    <row r="146" spans="1:29" s="20" customFormat="1" ht="36">
      <c r="A146" s="115">
        <v>4711</v>
      </c>
      <c r="B146" s="140" t="s">
        <v>746</v>
      </c>
      <c r="C146" s="125" t="s">
        <v>131</v>
      </c>
      <c r="D146" s="380"/>
      <c r="E146" s="380"/>
      <c r="F146" s="315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</row>
    <row r="147" spans="1:29" s="20" customFormat="1" ht="24.75" thickBot="1">
      <c r="A147" s="116">
        <v>4712</v>
      </c>
      <c r="B147" s="149" t="s">
        <v>154</v>
      </c>
      <c r="C147" s="128" t="s">
        <v>132</v>
      </c>
      <c r="D147" s="381">
        <v>0</v>
      </c>
      <c r="E147" s="381">
        <v>0</v>
      </c>
      <c r="F147" s="31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</row>
    <row r="148" spans="1:29" s="20" customFormat="1" ht="47.25" thickBot="1">
      <c r="A148" s="112">
        <v>4720</v>
      </c>
      <c r="B148" s="150" t="s">
        <v>712</v>
      </c>
      <c r="C148" s="110" t="s">
        <v>855</v>
      </c>
      <c r="D148" s="379">
        <f>D151+D152</f>
        <v>2415.8</v>
      </c>
      <c r="E148" s="379">
        <f>E151+E152</f>
        <v>2415.8</v>
      </c>
      <c r="F148" s="314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</row>
    <row r="149" spans="1:29" s="20" customFormat="1" ht="13.5" thickBot="1">
      <c r="A149" s="112"/>
      <c r="B149" s="137" t="s">
        <v>822</v>
      </c>
      <c r="C149" s="110"/>
      <c r="D149" s="379"/>
      <c r="E149" s="379"/>
      <c r="F149" s="314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</row>
    <row r="150" spans="1:29" s="20" customFormat="1" ht="12.75">
      <c r="A150" s="115">
        <v>4721</v>
      </c>
      <c r="B150" s="147" t="s">
        <v>18</v>
      </c>
      <c r="C150" s="125" t="s">
        <v>155</v>
      </c>
      <c r="D150" s="380"/>
      <c r="E150" s="380"/>
      <c r="F150" s="315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</row>
    <row r="151" spans="1:29" s="20" customFormat="1" ht="12.75">
      <c r="A151" s="115">
        <v>4722</v>
      </c>
      <c r="B151" s="147" t="s">
        <v>886</v>
      </c>
      <c r="C151" s="133">
        <v>4831</v>
      </c>
      <c r="D151" s="380">
        <v>1642.1</v>
      </c>
      <c r="E151" s="380">
        <v>1642.1</v>
      </c>
      <c r="F151" s="315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</row>
    <row r="152" spans="1:29" s="20" customFormat="1" ht="12.75">
      <c r="A152" s="115">
        <v>4723</v>
      </c>
      <c r="B152" s="147" t="s">
        <v>157</v>
      </c>
      <c r="C152" s="125" t="s">
        <v>156</v>
      </c>
      <c r="D152" s="380">
        <v>773.7</v>
      </c>
      <c r="E152" s="380">
        <v>773.7</v>
      </c>
      <c r="F152" s="315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</row>
    <row r="153" spans="1:29" s="20" customFormat="1" ht="13.5" thickBot="1">
      <c r="A153" s="116">
        <v>4724</v>
      </c>
      <c r="B153" s="149" t="s">
        <v>881</v>
      </c>
      <c r="C153" s="128" t="s">
        <v>159</v>
      </c>
      <c r="D153" s="381">
        <v>0</v>
      </c>
      <c r="E153" s="381">
        <v>0</v>
      </c>
      <c r="F153" s="31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</row>
    <row r="154" spans="1:29" s="20" customFormat="1" ht="23.25" customHeight="1">
      <c r="A154" s="112">
        <v>4730</v>
      </c>
      <c r="B154" s="150" t="s">
        <v>713</v>
      </c>
      <c r="C154" s="110" t="s">
        <v>226</v>
      </c>
      <c r="D154" s="379"/>
      <c r="E154" s="379"/>
      <c r="F154" s="314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</row>
    <row r="155" spans="1:29" s="20" customFormat="1" ht="13.5" hidden="1" thickBot="1">
      <c r="A155" s="112"/>
      <c r="B155" s="137" t="s">
        <v>822</v>
      </c>
      <c r="C155" s="110"/>
      <c r="D155" s="379"/>
      <c r="E155" s="379"/>
      <c r="F155" s="314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</row>
    <row r="156" spans="1:29" s="20" customFormat="1" ht="24" hidden="1">
      <c r="A156" s="115">
        <v>4731</v>
      </c>
      <c r="B156" s="155" t="s">
        <v>112</v>
      </c>
      <c r="C156" s="125" t="s">
        <v>158</v>
      </c>
      <c r="D156" s="380"/>
      <c r="E156" s="380"/>
      <c r="F156" s="315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</row>
    <row r="157" spans="1:29" s="20" customFormat="1" ht="46.5" hidden="1">
      <c r="A157" s="115">
        <v>4740</v>
      </c>
      <c r="B157" s="167" t="s">
        <v>714</v>
      </c>
      <c r="C157" s="126" t="s">
        <v>226</v>
      </c>
      <c r="D157" s="380"/>
      <c r="E157" s="380"/>
      <c r="F157" s="315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</row>
    <row r="158" spans="1:29" s="20" customFormat="1" ht="13.5" hidden="1" thickBot="1">
      <c r="A158" s="112"/>
      <c r="B158" s="137" t="s">
        <v>822</v>
      </c>
      <c r="C158" s="110"/>
      <c r="D158" s="379"/>
      <c r="E158" s="379"/>
      <c r="F158" s="314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</row>
    <row r="159" spans="1:29" s="20" customFormat="1" ht="24" hidden="1">
      <c r="A159" s="115">
        <v>4741</v>
      </c>
      <c r="B159" s="147" t="s">
        <v>19</v>
      </c>
      <c r="C159" s="125" t="s">
        <v>159</v>
      </c>
      <c r="D159" s="380"/>
      <c r="E159" s="380"/>
      <c r="F159" s="315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</row>
    <row r="160" spans="1:29" s="20" customFormat="1" ht="24.75" hidden="1" thickBot="1">
      <c r="A160" s="116">
        <v>4742</v>
      </c>
      <c r="B160" s="149" t="s">
        <v>161</v>
      </c>
      <c r="C160" s="128" t="s">
        <v>160</v>
      </c>
      <c r="D160" s="381"/>
      <c r="E160" s="381"/>
      <c r="F160" s="31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</row>
    <row r="161" spans="1:29" s="20" customFormat="1" ht="36" hidden="1">
      <c r="A161" s="112">
        <v>4750</v>
      </c>
      <c r="B161" s="150" t="s">
        <v>715</v>
      </c>
      <c r="C161" s="110" t="s">
        <v>226</v>
      </c>
      <c r="D161" s="379"/>
      <c r="E161" s="379"/>
      <c r="F161" s="314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</row>
    <row r="162" spans="1:29" s="20" customFormat="1" ht="13.5" hidden="1" thickBot="1">
      <c r="A162" s="112"/>
      <c r="B162" s="137" t="s">
        <v>822</v>
      </c>
      <c r="C162" s="110"/>
      <c r="D162" s="379"/>
      <c r="E162" s="379"/>
      <c r="F162" s="314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</row>
    <row r="163" spans="1:29" s="20" customFormat="1" ht="36.75" hidden="1" thickBot="1">
      <c r="A163" s="116">
        <v>4751</v>
      </c>
      <c r="B163" s="149" t="s">
        <v>162</v>
      </c>
      <c r="C163" s="128" t="s">
        <v>163</v>
      </c>
      <c r="D163" s="381"/>
      <c r="E163" s="381"/>
      <c r="F163" s="31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</row>
    <row r="164" spans="1:29" s="20" customFormat="1" ht="13.5" thickBot="1">
      <c r="A164" s="112">
        <v>4760</v>
      </c>
      <c r="B164" s="168" t="s">
        <v>716</v>
      </c>
      <c r="C164" s="110" t="s">
        <v>226</v>
      </c>
      <c r="D164" s="379"/>
      <c r="E164" s="379"/>
      <c r="F164" s="314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</row>
    <row r="165" spans="1:29" s="20" customFormat="1" ht="13.5" thickBot="1">
      <c r="A165" s="112"/>
      <c r="B165" s="137" t="s">
        <v>822</v>
      </c>
      <c r="C165" s="110"/>
      <c r="D165" s="379"/>
      <c r="E165" s="379"/>
      <c r="F165" s="314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</row>
    <row r="166" spans="1:29" s="20" customFormat="1" ht="34.5" customHeight="1">
      <c r="A166" s="115">
        <v>4761</v>
      </c>
      <c r="B166" s="147" t="s">
        <v>878</v>
      </c>
      <c r="C166" s="125"/>
      <c r="D166" s="380"/>
      <c r="E166" s="380"/>
      <c r="F166" s="315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</row>
    <row r="167" spans="1:29" s="20" customFormat="1" ht="13.5" thickBot="1">
      <c r="A167" s="119">
        <v>4770</v>
      </c>
      <c r="B167" s="151" t="s">
        <v>717</v>
      </c>
      <c r="C167" s="126" t="s">
        <v>226</v>
      </c>
      <c r="D167" s="380">
        <f>D169</f>
        <v>254196.8</v>
      </c>
      <c r="E167" s="380">
        <f>E169</f>
        <v>254196.8</v>
      </c>
      <c r="F167" s="315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</row>
    <row r="168" spans="1:29" s="20" customFormat="1" ht="13.5" thickBot="1">
      <c r="A168" s="112"/>
      <c r="B168" s="137" t="s">
        <v>822</v>
      </c>
      <c r="C168" s="110"/>
      <c r="D168" s="379"/>
      <c r="E168" s="379"/>
      <c r="F168" s="314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</row>
    <row r="169" spans="1:29" s="20" customFormat="1" ht="12.75">
      <c r="A169" s="119">
        <v>4771</v>
      </c>
      <c r="B169" s="147" t="s">
        <v>168</v>
      </c>
      <c r="C169" s="125" t="s">
        <v>164</v>
      </c>
      <c r="D169" s="380">
        <v>254196.8</v>
      </c>
      <c r="E169" s="380">
        <v>254196.8</v>
      </c>
      <c r="F169" s="315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</row>
    <row r="170" spans="1:29" s="20" customFormat="1" ht="36.75" thickBot="1">
      <c r="A170" s="120">
        <v>4772</v>
      </c>
      <c r="B170" s="173" t="s">
        <v>861</v>
      </c>
      <c r="C170" s="110" t="s">
        <v>226</v>
      </c>
      <c r="D170" s="382">
        <v>254196.8</v>
      </c>
      <c r="E170" s="382">
        <v>254196.8</v>
      </c>
      <c r="F170" s="318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</row>
    <row r="171" spans="1:29" s="20" customFormat="1" ht="43.5" thickBot="1">
      <c r="A171" s="114">
        <v>5000</v>
      </c>
      <c r="B171" s="213" t="s">
        <v>431</v>
      </c>
      <c r="C171" s="123" t="s">
        <v>226</v>
      </c>
      <c r="D171" s="325">
        <f>D175+D180+D185+D191+D194</f>
        <v>1201498.9000000001</v>
      </c>
      <c r="E171" s="324"/>
      <c r="F171" s="325">
        <f>F175+F180+F185+F191+F194</f>
        <v>1201498.9000000001</v>
      </c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</row>
    <row r="172" spans="1:29" s="20" customFormat="1" ht="13.5" thickBot="1">
      <c r="A172" s="113"/>
      <c r="B172" s="137" t="s">
        <v>823</v>
      </c>
      <c r="C172" s="121"/>
      <c r="D172" s="312"/>
      <c r="E172" s="311"/>
      <c r="F172" s="312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</row>
    <row r="173" spans="1:29" s="20" customFormat="1" ht="23.25" thickBot="1">
      <c r="A173" s="112">
        <v>5100</v>
      </c>
      <c r="B173" s="169" t="s">
        <v>429</v>
      </c>
      <c r="C173" s="110" t="s">
        <v>226</v>
      </c>
      <c r="D173" s="325">
        <f>D171</f>
        <v>1201498.9000000001</v>
      </c>
      <c r="E173" s="326"/>
      <c r="F173" s="325">
        <f>F171</f>
        <v>1201498.9000000001</v>
      </c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</row>
    <row r="174" spans="1:29" s="20" customFormat="1" ht="12.75">
      <c r="A174" s="262"/>
      <c r="B174" s="162" t="s">
        <v>823</v>
      </c>
      <c r="C174" s="241"/>
      <c r="D174" s="327"/>
      <c r="E174" s="322"/>
      <c r="F174" s="327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</row>
    <row r="175" spans="1:29" s="20" customFormat="1" ht="24">
      <c r="A175" s="112">
        <v>5110</v>
      </c>
      <c r="B175" s="150" t="s">
        <v>718</v>
      </c>
      <c r="C175" s="110" t="s">
        <v>226</v>
      </c>
      <c r="D175" s="376">
        <f>D177+D178+D179</f>
        <v>1174196.8</v>
      </c>
      <c r="E175" s="374"/>
      <c r="F175" s="376">
        <f>F177+F178+F179</f>
        <v>1174196.8</v>
      </c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</row>
    <row r="176" spans="1:29" s="20" customFormat="1" ht="12.75">
      <c r="A176" s="112"/>
      <c r="B176" s="239" t="s">
        <v>822</v>
      </c>
      <c r="C176" s="110"/>
      <c r="D176" s="314"/>
      <c r="E176" s="313"/>
      <c r="F176" s="314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</row>
    <row r="177" spans="1:29" s="20" customFormat="1" ht="12.75">
      <c r="A177" s="115">
        <v>5111</v>
      </c>
      <c r="B177" s="169" t="s">
        <v>847</v>
      </c>
      <c r="C177" s="134" t="s">
        <v>165</v>
      </c>
      <c r="D177" s="377"/>
      <c r="E177" s="320"/>
      <c r="F177" s="377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</row>
    <row r="178" spans="1:29" s="20" customFormat="1" ht="12.75">
      <c r="A178" s="115">
        <v>5112</v>
      </c>
      <c r="B178" s="147" t="s">
        <v>848</v>
      </c>
      <c r="C178" s="134" t="s">
        <v>166</v>
      </c>
      <c r="D178" s="377">
        <v>5000</v>
      </c>
      <c r="E178" s="320"/>
      <c r="F178" s="377">
        <v>5000</v>
      </c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</row>
    <row r="179" spans="1:29" s="20" customFormat="1" ht="24">
      <c r="A179" s="115">
        <v>5113</v>
      </c>
      <c r="B179" s="147" t="s">
        <v>849</v>
      </c>
      <c r="C179" s="134" t="s">
        <v>167</v>
      </c>
      <c r="D179" s="377">
        <v>1169196.8</v>
      </c>
      <c r="E179" s="320"/>
      <c r="F179" s="377">
        <v>1169196.8</v>
      </c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</row>
    <row r="180" spans="1:29" s="20" customFormat="1" ht="24">
      <c r="A180" s="115">
        <v>5120</v>
      </c>
      <c r="B180" s="151" t="s">
        <v>719</v>
      </c>
      <c r="C180" s="126" t="s">
        <v>226</v>
      </c>
      <c r="D180" s="377">
        <f>D182+D183+D184</f>
        <v>16000</v>
      </c>
      <c r="E180" s="320"/>
      <c r="F180" s="377">
        <f>F182+F183+F184</f>
        <v>16000</v>
      </c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</row>
    <row r="181" spans="1:29" s="20" customFormat="1" ht="12.75">
      <c r="A181" s="112"/>
      <c r="B181" s="264" t="s">
        <v>822</v>
      </c>
      <c r="C181" s="110"/>
      <c r="D181" s="314"/>
      <c r="E181" s="313"/>
      <c r="F181" s="314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</row>
    <row r="182" spans="1:29" s="20" customFormat="1" ht="12.75">
      <c r="A182" s="115">
        <v>5121</v>
      </c>
      <c r="B182" s="147" t="s">
        <v>844</v>
      </c>
      <c r="C182" s="134" t="s">
        <v>169</v>
      </c>
      <c r="D182" s="377"/>
      <c r="E182" s="320"/>
      <c r="F182" s="377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</row>
    <row r="183" spans="1:29" s="20" customFormat="1" ht="12.75">
      <c r="A183" s="115">
        <v>5122</v>
      </c>
      <c r="B183" s="147" t="s">
        <v>845</v>
      </c>
      <c r="C183" s="134" t="s">
        <v>170</v>
      </c>
      <c r="D183" s="377">
        <v>4000</v>
      </c>
      <c r="E183" s="320"/>
      <c r="F183" s="377">
        <v>4000</v>
      </c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</row>
    <row r="184" spans="1:29" s="20" customFormat="1" ht="12.75">
      <c r="A184" s="115">
        <v>5123</v>
      </c>
      <c r="B184" s="147" t="s">
        <v>846</v>
      </c>
      <c r="C184" s="134" t="s">
        <v>171</v>
      </c>
      <c r="D184" s="377">
        <v>12000</v>
      </c>
      <c r="E184" s="320"/>
      <c r="F184" s="377">
        <v>12000</v>
      </c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</row>
    <row r="185" spans="1:29" s="20" customFormat="1" ht="24">
      <c r="A185" s="115">
        <v>5130</v>
      </c>
      <c r="B185" s="151" t="s">
        <v>720</v>
      </c>
      <c r="C185" s="126" t="s">
        <v>226</v>
      </c>
      <c r="D185" s="377">
        <v>10302.1</v>
      </c>
      <c r="E185" s="320"/>
      <c r="F185" s="377">
        <v>10302.1</v>
      </c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</row>
    <row r="186" spans="1:29" s="20" customFormat="1" ht="12.75">
      <c r="A186" s="112"/>
      <c r="B186" s="239" t="s">
        <v>822</v>
      </c>
      <c r="C186" s="110"/>
      <c r="D186" s="314"/>
      <c r="E186" s="313"/>
      <c r="F186" s="314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</row>
    <row r="187" spans="1:29" s="20" customFormat="1" ht="12.75">
      <c r="A187" s="115">
        <v>5131</v>
      </c>
      <c r="B187" s="169" t="s">
        <v>174</v>
      </c>
      <c r="C187" s="134" t="s">
        <v>172</v>
      </c>
      <c r="D187" s="377"/>
      <c r="E187" s="320"/>
      <c r="F187" s="377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</row>
    <row r="188" spans="1:29" s="20" customFormat="1" ht="12.75">
      <c r="A188" s="115">
        <v>5132</v>
      </c>
      <c r="B188" s="147" t="s">
        <v>841</v>
      </c>
      <c r="C188" s="134" t="s">
        <v>173</v>
      </c>
      <c r="D188" s="377"/>
      <c r="E188" s="320"/>
      <c r="F188" s="377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</row>
    <row r="189" spans="1:29" s="20" customFormat="1" ht="12.75">
      <c r="A189" s="115">
        <v>5133</v>
      </c>
      <c r="B189" s="147" t="s">
        <v>842</v>
      </c>
      <c r="C189" s="134" t="s">
        <v>180</v>
      </c>
      <c r="D189" s="377"/>
      <c r="E189" s="320"/>
      <c r="F189" s="377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</row>
    <row r="190" spans="1:29" s="20" customFormat="1" ht="12.75">
      <c r="A190" s="115">
        <v>5134</v>
      </c>
      <c r="B190" s="147" t="s">
        <v>843</v>
      </c>
      <c r="C190" s="134" t="s">
        <v>181</v>
      </c>
      <c r="D190" s="377">
        <v>10302.1</v>
      </c>
      <c r="E190" s="320"/>
      <c r="F190" s="377">
        <v>10302.1</v>
      </c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</row>
    <row r="191" spans="1:29" s="20" customFormat="1" ht="13.5" thickBot="1">
      <c r="A191" s="115">
        <v>5200</v>
      </c>
      <c r="B191" s="151" t="s">
        <v>721</v>
      </c>
      <c r="C191" s="126" t="s">
        <v>226</v>
      </c>
      <c r="D191" s="377"/>
      <c r="E191" s="320"/>
      <c r="F191" s="377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</row>
    <row r="192" spans="1:29" s="20" customFormat="1" ht="12.75">
      <c r="A192" s="262"/>
      <c r="B192" s="162" t="s">
        <v>823</v>
      </c>
      <c r="C192" s="241"/>
      <c r="D192" s="375"/>
      <c r="E192" s="322"/>
      <c r="F192" s="375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</row>
    <row r="193" spans="1:29" s="20" customFormat="1" ht="24">
      <c r="A193" s="112">
        <v>5211</v>
      </c>
      <c r="B193" s="169" t="s">
        <v>862</v>
      </c>
      <c r="C193" s="263" t="s">
        <v>175</v>
      </c>
      <c r="D193" s="376"/>
      <c r="E193" s="326"/>
      <c r="F193" s="37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</row>
    <row r="194" spans="1:29" s="20" customFormat="1" ht="12.75">
      <c r="A194" s="115">
        <v>5221</v>
      </c>
      <c r="B194" s="147" t="s">
        <v>863</v>
      </c>
      <c r="C194" s="134" t="s">
        <v>176</v>
      </c>
      <c r="D194" s="377">
        <v>1000</v>
      </c>
      <c r="E194" s="320"/>
      <c r="F194" s="377">
        <v>1000</v>
      </c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</row>
    <row r="195" spans="1:29" s="20" customFormat="1" ht="24">
      <c r="A195" s="115">
        <v>5231</v>
      </c>
      <c r="B195" s="147" t="s">
        <v>864</v>
      </c>
      <c r="C195" s="134" t="s">
        <v>177</v>
      </c>
      <c r="D195" s="328"/>
      <c r="E195" s="320"/>
      <c r="F195" s="328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</row>
    <row r="196" spans="1:29" s="20" customFormat="1" ht="12.75">
      <c r="A196" s="115">
        <v>5241</v>
      </c>
      <c r="B196" s="147" t="s">
        <v>179</v>
      </c>
      <c r="C196" s="134" t="s">
        <v>178</v>
      </c>
      <c r="D196" s="328"/>
      <c r="E196" s="320"/>
      <c r="F196" s="328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</row>
    <row r="197" spans="1:29" s="20" customFormat="1" ht="13.5" thickBot="1">
      <c r="A197" s="115">
        <v>5300</v>
      </c>
      <c r="B197" s="151" t="s">
        <v>722</v>
      </c>
      <c r="C197" s="126" t="s">
        <v>226</v>
      </c>
      <c r="D197" s="328"/>
      <c r="E197" s="320"/>
      <c r="F197" s="328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</row>
    <row r="198" spans="1:29" s="20" customFormat="1" ht="13.5" thickBot="1">
      <c r="A198" s="113"/>
      <c r="B198" s="137" t="s">
        <v>823</v>
      </c>
      <c r="C198" s="121"/>
      <c r="D198" s="312"/>
      <c r="E198" s="311"/>
      <c r="F198" s="312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</row>
    <row r="199" spans="1:29" s="20" customFormat="1" ht="12.75">
      <c r="A199" s="115">
        <v>5311</v>
      </c>
      <c r="B199" s="147" t="s">
        <v>20</v>
      </c>
      <c r="C199" s="134" t="s">
        <v>182</v>
      </c>
      <c r="D199" s="328"/>
      <c r="E199" s="320"/>
      <c r="F199" s="328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</row>
    <row r="200" spans="1:29" s="20" customFormat="1" ht="23.25" thickBot="1">
      <c r="A200" s="115">
        <v>5400</v>
      </c>
      <c r="B200" s="151" t="s">
        <v>723</v>
      </c>
      <c r="C200" s="126" t="s">
        <v>226</v>
      </c>
      <c r="D200" s="328"/>
      <c r="E200" s="320"/>
      <c r="F200" s="328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</row>
    <row r="201" spans="1:29" s="20" customFormat="1" ht="13.5" thickBot="1">
      <c r="A201" s="113"/>
      <c r="B201" s="137" t="s">
        <v>823</v>
      </c>
      <c r="C201" s="121"/>
      <c r="D201" s="312"/>
      <c r="E201" s="311"/>
      <c r="F201" s="312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</row>
    <row r="202" spans="1:29" s="20" customFormat="1" ht="12.75">
      <c r="A202" s="115">
        <v>5411</v>
      </c>
      <c r="B202" s="147" t="s">
        <v>21</v>
      </c>
      <c r="C202" s="134" t="s">
        <v>183</v>
      </c>
      <c r="D202" s="328"/>
      <c r="E202" s="320"/>
      <c r="F202" s="328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</row>
    <row r="203" spans="1:29" s="20" customFormat="1" ht="12.75">
      <c r="A203" s="115">
        <v>5421</v>
      </c>
      <c r="B203" s="147" t="s">
        <v>22</v>
      </c>
      <c r="C203" s="134" t="s">
        <v>184</v>
      </c>
      <c r="D203" s="328"/>
      <c r="E203" s="320"/>
      <c r="F203" s="328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</row>
    <row r="204" spans="1:29" s="20" customFormat="1" ht="12.75">
      <c r="A204" s="115">
        <v>5431</v>
      </c>
      <c r="B204" s="147" t="s">
        <v>186</v>
      </c>
      <c r="C204" s="134" t="s">
        <v>185</v>
      </c>
      <c r="D204" s="328"/>
      <c r="E204" s="320"/>
      <c r="F204" s="328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</row>
    <row r="205" spans="1:29" s="20" customFormat="1" ht="13.5" thickBot="1">
      <c r="A205" s="116">
        <v>5441</v>
      </c>
      <c r="B205" s="170" t="s">
        <v>106</v>
      </c>
      <c r="C205" s="135" t="s">
        <v>187</v>
      </c>
      <c r="D205" s="329"/>
      <c r="E205" s="321"/>
      <c r="F205" s="329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</row>
    <row r="206" spans="1:29" s="20" customFormat="1" ht="42.75">
      <c r="A206" s="47" t="s">
        <v>724</v>
      </c>
      <c r="B206" s="50" t="s">
        <v>430</v>
      </c>
      <c r="C206" s="57" t="s">
        <v>226</v>
      </c>
      <c r="D206" s="333">
        <f>D226</f>
        <v>-370000</v>
      </c>
      <c r="E206" s="330"/>
      <c r="F206" s="333">
        <f>F226</f>
        <v>-370000</v>
      </c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</row>
    <row r="207" spans="1:29" s="20" customFormat="1" ht="12.75">
      <c r="A207" s="47"/>
      <c r="B207" s="51" t="s">
        <v>821</v>
      </c>
      <c r="C207" s="57"/>
      <c r="D207" s="331"/>
      <c r="E207" s="330"/>
      <c r="F207" s="331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</row>
    <row r="208" spans="1:29" s="20" customFormat="1" ht="28.5">
      <c r="A208" s="48" t="s">
        <v>725</v>
      </c>
      <c r="B208" s="52" t="s">
        <v>726</v>
      </c>
      <c r="C208" s="56" t="s">
        <v>226</v>
      </c>
      <c r="D208" s="333"/>
      <c r="E208" s="332"/>
      <c r="F208" s="333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</row>
    <row r="209" spans="1:29" s="20" customFormat="1" ht="12.75">
      <c r="A209" s="48"/>
      <c r="B209" s="51" t="s">
        <v>821</v>
      </c>
      <c r="C209" s="56"/>
      <c r="D209" s="333"/>
      <c r="E209" s="332"/>
      <c r="F209" s="333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</row>
    <row r="210" spans="1:29" s="20" customFormat="1" ht="12.75">
      <c r="A210" s="48" t="s">
        <v>727</v>
      </c>
      <c r="B210" s="53" t="s">
        <v>29</v>
      </c>
      <c r="C210" s="58" t="s">
        <v>23</v>
      </c>
      <c r="D210" s="333"/>
      <c r="E210" s="332"/>
      <c r="F210" s="333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</row>
    <row r="211" spans="1:29" s="20" customFormat="1" ht="12.75">
      <c r="A211" s="48" t="s">
        <v>728</v>
      </c>
      <c r="B211" s="53" t="s">
        <v>28</v>
      </c>
      <c r="C211" s="58" t="s">
        <v>24</v>
      </c>
      <c r="D211" s="335"/>
      <c r="E211" s="334"/>
      <c r="F211" s="335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</row>
    <row r="212" spans="1:29" s="20" customFormat="1" ht="25.5">
      <c r="A212" s="46" t="s">
        <v>729</v>
      </c>
      <c r="B212" s="53" t="s">
        <v>31</v>
      </c>
      <c r="C212" s="58" t="s">
        <v>25</v>
      </c>
      <c r="D212" s="333"/>
      <c r="E212" s="332"/>
      <c r="F212" s="333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</row>
    <row r="213" spans="1:29" s="20" customFormat="1" ht="27" hidden="1">
      <c r="A213" s="46" t="s">
        <v>730</v>
      </c>
      <c r="B213" s="52" t="s">
        <v>731</v>
      </c>
      <c r="C213" s="56" t="s">
        <v>226</v>
      </c>
      <c r="D213" s="333"/>
      <c r="E213" s="332"/>
      <c r="F213" s="333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</row>
    <row r="214" spans="1:29" s="20" customFormat="1" ht="12.75" hidden="1">
      <c r="A214" s="46"/>
      <c r="B214" s="51" t="s">
        <v>821</v>
      </c>
      <c r="C214" s="56"/>
      <c r="D214" s="333"/>
      <c r="E214" s="332"/>
      <c r="F214" s="333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</row>
    <row r="215" spans="1:29" s="20" customFormat="1" ht="25.5" hidden="1">
      <c r="A215" s="46" t="s">
        <v>732</v>
      </c>
      <c r="B215" s="53" t="s">
        <v>15</v>
      </c>
      <c r="C215" s="59" t="s">
        <v>32</v>
      </c>
      <c r="D215" s="333"/>
      <c r="E215" s="332"/>
      <c r="F215" s="333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</row>
    <row r="216" spans="1:29" s="20" customFormat="1" ht="25.5" hidden="1">
      <c r="A216" s="46" t="s">
        <v>733</v>
      </c>
      <c r="B216" s="53" t="s">
        <v>734</v>
      </c>
      <c r="C216" s="56" t="s">
        <v>226</v>
      </c>
      <c r="D216" s="333"/>
      <c r="E216" s="332"/>
      <c r="F216" s="333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</row>
    <row r="217" spans="1:29" s="20" customFormat="1" ht="12.75" hidden="1">
      <c r="A217" s="46"/>
      <c r="B217" s="51" t="s">
        <v>822</v>
      </c>
      <c r="C217" s="56"/>
      <c r="D217" s="333"/>
      <c r="E217" s="332"/>
      <c r="F217" s="333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</row>
    <row r="218" spans="1:29" s="20" customFormat="1" ht="12.75" hidden="1">
      <c r="A218" s="46" t="s">
        <v>735</v>
      </c>
      <c r="B218" s="51" t="s">
        <v>12</v>
      </c>
      <c r="C218" s="58" t="s">
        <v>36</v>
      </c>
      <c r="D218" s="333"/>
      <c r="E218" s="332"/>
      <c r="F218" s="333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</row>
    <row r="219" spans="1:29" s="20" customFormat="1" ht="25.5" hidden="1">
      <c r="A219" s="45" t="s">
        <v>736</v>
      </c>
      <c r="B219" s="51" t="s">
        <v>11</v>
      </c>
      <c r="C219" s="59" t="s">
        <v>37</v>
      </c>
      <c r="D219" s="333"/>
      <c r="E219" s="332"/>
      <c r="F219" s="333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</row>
    <row r="220" spans="1:29" s="20" customFormat="1" ht="25.5" hidden="1">
      <c r="A220" s="46" t="s">
        <v>737</v>
      </c>
      <c r="B220" s="54" t="s">
        <v>10</v>
      </c>
      <c r="C220" s="59" t="s">
        <v>38</v>
      </c>
      <c r="D220" s="333"/>
      <c r="E220" s="332"/>
      <c r="F220" s="333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</row>
    <row r="221" spans="1:29" s="20" customFormat="1" ht="28.5" hidden="1">
      <c r="A221" s="46" t="s">
        <v>738</v>
      </c>
      <c r="B221" s="52" t="s">
        <v>739</v>
      </c>
      <c r="C221" s="56" t="s">
        <v>226</v>
      </c>
      <c r="D221" s="333"/>
      <c r="E221" s="332"/>
      <c r="F221" s="333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</row>
    <row r="222" spans="1:29" s="20" customFormat="1" ht="12.75" hidden="1">
      <c r="A222" s="46"/>
      <c r="B222" s="51" t="s">
        <v>821</v>
      </c>
      <c r="C222" s="56"/>
      <c r="D222" s="333"/>
      <c r="E222" s="332"/>
      <c r="F222" s="333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</row>
    <row r="223" spans="1:29" s="20" customFormat="1" ht="25.5" hidden="1">
      <c r="A223" s="45" t="s">
        <v>740</v>
      </c>
      <c r="B223" s="53" t="s">
        <v>13</v>
      </c>
      <c r="C223" s="60" t="s">
        <v>40</v>
      </c>
      <c r="D223" s="333"/>
      <c r="E223" s="332"/>
      <c r="F223" s="333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</row>
    <row r="224" spans="1:29" s="20" customFormat="1" ht="42.75">
      <c r="A224" s="46" t="s">
        <v>741</v>
      </c>
      <c r="B224" s="52" t="s">
        <v>747</v>
      </c>
      <c r="C224" s="56" t="s">
        <v>226</v>
      </c>
      <c r="D224" s="333">
        <f>D226</f>
        <v>-370000</v>
      </c>
      <c r="E224" s="332"/>
      <c r="F224" s="333">
        <f>F226</f>
        <v>-370000</v>
      </c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</row>
    <row r="225" spans="1:29" s="20" customFormat="1" ht="12.75">
      <c r="A225" s="46"/>
      <c r="B225" s="51" t="s">
        <v>821</v>
      </c>
      <c r="C225" s="56"/>
      <c r="D225" s="333"/>
      <c r="E225" s="332"/>
      <c r="F225" s="333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</row>
    <row r="226" spans="1:35" s="20" customFormat="1" ht="12.75">
      <c r="A226" s="46" t="s">
        <v>742</v>
      </c>
      <c r="B226" s="53" t="s">
        <v>41</v>
      </c>
      <c r="C226" s="58" t="s">
        <v>44</v>
      </c>
      <c r="D226" s="333">
        <v>-370000</v>
      </c>
      <c r="E226" s="332">
        <v>0</v>
      </c>
      <c r="F226" s="333">
        <v>-370000</v>
      </c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</row>
    <row r="227" spans="1:35" s="20" customFormat="1" ht="12.75">
      <c r="A227" s="45" t="s">
        <v>748</v>
      </c>
      <c r="B227" s="53" t="s">
        <v>42</v>
      </c>
      <c r="C227" s="60" t="s">
        <v>45</v>
      </c>
      <c r="D227" s="333"/>
      <c r="E227" s="332" t="s">
        <v>225</v>
      </c>
      <c r="F227" s="333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</row>
    <row r="228" spans="1:35" s="20" customFormat="1" ht="25.5">
      <c r="A228" s="46" t="s">
        <v>749</v>
      </c>
      <c r="B228" s="53" t="s">
        <v>43</v>
      </c>
      <c r="C228" s="59" t="s">
        <v>46</v>
      </c>
      <c r="D228" s="333"/>
      <c r="E228" s="332" t="s">
        <v>225</v>
      </c>
      <c r="F228" s="333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</row>
    <row r="229" spans="1:35" s="20" customFormat="1" ht="26.25" thickBot="1">
      <c r="A229" s="49" t="s">
        <v>750</v>
      </c>
      <c r="B229" s="55" t="s">
        <v>14</v>
      </c>
      <c r="C229" s="61" t="s">
        <v>47</v>
      </c>
      <c r="D229" s="351"/>
      <c r="E229" s="350" t="s">
        <v>225</v>
      </c>
      <c r="F229" s="351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</row>
    <row r="230" spans="1:35" s="20" customFormat="1" ht="12.75">
      <c r="A230" s="19"/>
      <c r="B230" s="23"/>
      <c r="C230" s="40"/>
      <c r="E230" s="21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</row>
    <row r="231" spans="1:35" s="20" customFormat="1" ht="12.75">
      <c r="A231" s="19"/>
      <c r="B231" s="22"/>
      <c r="C231" s="40"/>
      <c r="E231" s="21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</row>
    <row r="232" spans="1:35" s="20" customFormat="1" ht="12.75">
      <c r="A232" s="19"/>
      <c r="B232" s="22"/>
      <c r="C232" s="40"/>
      <c r="E232" s="21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</row>
    <row r="233" spans="1:35" s="20" customFormat="1" ht="12.75">
      <c r="A233" s="19"/>
      <c r="B233" s="22"/>
      <c r="C233" s="40"/>
      <c r="E233" s="21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</row>
    <row r="234" spans="1:35" s="20" customFormat="1" ht="12.75">
      <c r="A234" s="19"/>
      <c r="B234" s="22"/>
      <c r="C234" s="40"/>
      <c r="E234" s="21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</row>
    <row r="235" spans="1:35" s="20" customFormat="1" ht="12.75">
      <c r="A235" s="19"/>
      <c r="B235" s="22"/>
      <c r="C235" s="40"/>
      <c r="E235" s="21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</row>
    <row r="236" spans="1:35" s="20" customFormat="1" ht="12.75">
      <c r="A236" s="19"/>
      <c r="B236" s="22"/>
      <c r="C236" s="40"/>
      <c r="E236" s="21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6"/>
      <c r="AI236" s="266"/>
    </row>
    <row r="237" spans="1:35" s="20" customFormat="1" ht="12.75">
      <c r="A237" s="19"/>
      <c r="B237" s="22"/>
      <c r="C237" s="40"/>
      <c r="E237" s="21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6"/>
      <c r="AI237" s="266"/>
    </row>
    <row r="238" spans="1:35" s="20" customFormat="1" ht="12.75">
      <c r="A238" s="19"/>
      <c r="B238" s="22"/>
      <c r="C238" s="40"/>
      <c r="E238" s="21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</row>
    <row r="239" spans="1:35" s="20" customFormat="1" ht="12.75">
      <c r="A239" s="19"/>
      <c r="B239" s="22"/>
      <c r="C239" s="40"/>
      <c r="E239" s="21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</row>
    <row r="240" spans="1:35" s="20" customFormat="1" ht="12.75">
      <c r="A240" s="19"/>
      <c r="B240" s="22"/>
      <c r="C240" s="40"/>
      <c r="E240" s="21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</row>
    <row r="241" spans="1:35" s="20" customFormat="1" ht="12.75">
      <c r="A241" s="19"/>
      <c r="B241" s="22"/>
      <c r="C241" s="40"/>
      <c r="E241" s="21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</row>
    <row r="242" spans="1:35" s="20" customFormat="1" ht="12.75">
      <c r="A242" s="19"/>
      <c r="B242" s="22"/>
      <c r="C242" s="40"/>
      <c r="E242" s="21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</row>
    <row r="243" spans="1:35" s="20" customFormat="1" ht="12.75">
      <c r="A243" s="19"/>
      <c r="B243" s="22"/>
      <c r="C243" s="40"/>
      <c r="E243" s="21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</row>
    <row r="244" spans="1:35" s="20" customFormat="1" ht="12.75">
      <c r="A244" s="19"/>
      <c r="B244" s="22"/>
      <c r="C244" s="40"/>
      <c r="E244" s="21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</row>
    <row r="245" spans="1:35" s="20" customFormat="1" ht="12.75">
      <c r="A245" s="19"/>
      <c r="B245" s="22"/>
      <c r="C245" s="40"/>
      <c r="E245" s="21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6"/>
      <c r="AI245" s="266"/>
    </row>
    <row r="246" spans="1:35" s="20" customFormat="1" ht="12.75">
      <c r="A246" s="19"/>
      <c r="B246" s="23"/>
      <c r="C246" s="40"/>
      <c r="E246" s="21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</row>
    <row r="247" spans="1:35" s="20" customFormat="1" ht="12.75">
      <c r="A247" s="19"/>
      <c r="B247" s="22"/>
      <c r="C247" s="40"/>
      <c r="E247" s="21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</row>
    <row r="248" spans="1:35" s="20" customFormat="1" ht="12.75">
      <c r="A248" s="19"/>
      <c r="B248" s="22"/>
      <c r="C248" s="40"/>
      <c r="E248" s="21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</row>
    <row r="249" spans="1:35" s="20" customFormat="1" ht="12.75">
      <c r="A249" s="19"/>
      <c r="B249" s="22"/>
      <c r="C249" s="40"/>
      <c r="E249" s="21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</row>
    <row r="250" spans="1:35" s="20" customFormat="1" ht="12.75">
      <c r="A250" s="19"/>
      <c r="B250" s="22"/>
      <c r="C250" s="40"/>
      <c r="E250" s="21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</row>
    <row r="251" spans="1:35" s="20" customFormat="1" ht="12.75">
      <c r="A251" s="19"/>
      <c r="B251" s="23"/>
      <c r="C251" s="40"/>
      <c r="E251" s="21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6"/>
      <c r="AI251" s="266"/>
    </row>
    <row r="252" spans="1:35" s="20" customFormat="1" ht="12.75">
      <c r="A252" s="19"/>
      <c r="B252" s="22"/>
      <c r="C252" s="40"/>
      <c r="E252" s="21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  <c r="AE252" s="266"/>
      <c r="AF252" s="266"/>
      <c r="AG252" s="266"/>
      <c r="AH252" s="266"/>
      <c r="AI252" s="266"/>
    </row>
    <row r="253" spans="1:35" s="20" customFormat="1" ht="12.75">
      <c r="A253" s="19"/>
      <c r="B253" s="22"/>
      <c r="C253" s="40"/>
      <c r="E253" s="21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6"/>
      <c r="AI253" s="266"/>
    </row>
    <row r="254" spans="1:35" s="20" customFormat="1" ht="12.75">
      <c r="A254" s="19"/>
      <c r="B254" s="22"/>
      <c r="C254" s="40"/>
      <c r="E254" s="21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6"/>
    </row>
    <row r="255" spans="1:35" s="20" customFormat="1" ht="12.75">
      <c r="A255" s="19"/>
      <c r="B255" s="22"/>
      <c r="C255" s="40"/>
      <c r="E255" s="21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  <c r="AE255" s="266"/>
      <c r="AF255" s="266"/>
      <c r="AG255" s="266"/>
      <c r="AH255" s="266"/>
      <c r="AI255" s="266"/>
    </row>
    <row r="256" spans="1:35" s="20" customFormat="1" ht="12.75">
      <c r="A256" s="19"/>
      <c r="B256" s="22"/>
      <c r="C256" s="40"/>
      <c r="E256" s="21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6"/>
    </row>
    <row r="257" spans="1:35" s="20" customFormat="1" ht="12.75">
      <c r="A257" s="19"/>
      <c r="B257" s="22"/>
      <c r="C257" s="40"/>
      <c r="E257" s="21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</row>
    <row r="258" spans="1:35" s="20" customFormat="1" ht="12.75">
      <c r="A258" s="19"/>
      <c r="B258" s="22"/>
      <c r="C258" s="40"/>
      <c r="E258" s="21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6"/>
      <c r="AI258" s="266"/>
    </row>
    <row r="259" spans="1:35" s="20" customFormat="1" ht="12.75">
      <c r="A259" s="19"/>
      <c r="B259" s="22"/>
      <c r="C259" s="40"/>
      <c r="E259" s="21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266"/>
      <c r="AG259" s="266"/>
      <c r="AH259" s="266"/>
      <c r="AI259" s="266"/>
    </row>
    <row r="260" spans="1:35" s="20" customFormat="1" ht="12.75">
      <c r="A260" s="19"/>
      <c r="B260" s="22"/>
      <c r="C260" s="40"/>
      <c r="E260" s="21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  <c r="AD260" s="266"/>
      <c r="AE260" s="266"/>
      <c r="AF260" s="266"/>
      <c r="AG260" s="266"/>
      <c r="AH260" s="266"/>
      <c r="AI260" s="266"/>
    </row>
    <row r="261" spans="1:35" s="20" customFormat="1" ht="12.75">
      <c r="A261" s="19"/>
      <c r="B261" s="22"/>
      <c r="C261" s="40"/>
      <c r="E261" s="21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</row>
    <row r="262" spans="1:35" s="20" customFormat="1" ht="12.75">
      <c r="A262" s="19"/>
      <c r="B262" s="22"/>
      <c r="C262" s="40"/>
      <c r="E262" s="21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</row>
    <row r="263" spans="1:35" s="20" customFormat="1" ht="12.75">
      <c r="A263" s="19"/>
      <c r="B263" s="22"/>
      <c r="C263" s="40"/>
      <c r="E263" s="21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</row>
    <row r="264" spans="1:35" s="20" customFormat="1" ht="12.75">
      <c r="A264" s="19"/>
      <c r="B264" s="22"/>
      <c r="C264" s="39"/>
      <c r="E264" s="21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</row>
    <row r="265" spans="1:35" s="20" customFormat="1" ht="12.75">
      <c r="A265" s="19"/>
      <c r="B265" s="22"/>
      <c r="C265" s="40"/>
      <c r="E265" s="21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</row>
    <row r="266" spans="1:35" s="20" customFormat="1" ht="12.75">
      <c r="A266" s="19"/>
      <c r="B266" s="22"/>
      <c r="C266" s="40"/>
      <c r="E266" s="21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</row>
    <row r="267" spans="1:35" s="20" customFormat="1" ht="12.75">
      <c r="A267" s="19"/>
      <c r="B267" s="22"/>
      <c r="C267" s="40"/>
      <c r="E267" s="21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</row>
    <row r="268" spans="1:35" s="20" customFormat="1" ht="12.75">
      <c r="A268" s="19"/>
      <c r="B268" s="22"/>
      <c r="C268" s="40"/>
      <c r="E268" s="21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6"/>
      <c r="AI268" s="266"/>
    </row>
    <row r="269" spans="1:35" s="20" customFormat="1" ht="12.75">
      <c r="A269" s="19"/>
      <c r="B269" s="22"/>
      <c r="C269" s="40"/>
      <c r="E269" s="21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6"/>
      <c r="AI269" s="266"/>
    </row>
    <row r="270" spans="1:35" s="20" customFormat="1" ht="12.75">
      <c r="A270" s="19"/>
      <c r="B270" s="23"/>
      <c r="C270" s="40"/>
      <c r="E270" s="21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6"/>
      <c r="AE270" s="266"/>
      <c r="AF270" s="266"/>
      <c r="AG270" s="266"/>
      <c r="AH270" s="266"/>
      <c r="AI270" s="266"/>
    </row>
    <row r="271" spans="1:35" s="20" customFormat="1" ht="12.75">
      <c r="A271" s="19"/>
      <c r="B271" s="22"/>
      <c r="C271" s="40"/>
      <c r="E271" s="21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266"/>
      <c r="AG271" s="266"/>
      <c r="AH271" s="266"/>
      <c r="AI271" s="266"/>
    </row>
    <row r="272" spans="1:35" s="20" customFormat="1" ht="12.75">
      <c r="A272" s="19"/>
      <c r="B272" s="22"/>
      <c r="C272" s="40"/>
      <c r="E272" s="21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</row>
    <row r="273" spans="1:35" s="20" customFormat="1" ht="12.75">
      <c r="A273" s="19"/>
      <c r="B273" s="22"/>
      <c r="C273" s="40"/>
      <c r="E273" s="21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</row>
    <row r="274" spans="1:35" s="20" customFormat="1" ht="12.75">
      <c r="A274" s="19"/>
      <c r="B274" s="22"/>
      <c r="C274" s="40"/>
      <c r="E274" s="21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</row>
    <row r="275" spans="1:35" s="20" customFormat="1" ht="12.75">
      <c r="A275" s="19"/>
      <c r="B275" s="22"/>
      <c r="C275" s="40"/>
      <c r="E275" s="21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</row>
    <row r="276" spans="1:35" s="20" customFormat="1" ht="12.75">
      <c r="A276" s="19"/>
      <c r="B276" s="22"/>
      <c r="C276" s="40"/>
      <c r="E276" s="21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</row>
    <row r="277" spans="1:35" s="20" customFormat="1" ht="12.75">
      <c r="A277" s="19"/>
      <c r="B277" s="22"/>
      <c r="C277" s="40"/>
      <c r="E277" s="21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266"/>
      <c r="AG277" s="266"/>
      <c r="AH277" s="266"/>
      <c r="AI277" s="266"/>
    </row>
    <row r="278" spans="1:35" s="20" customFormat="1" ht="12.75">
      <c r="A278" s="19"/>
      <c r="B278" s="24"/>
      <c r="C278" s="41"/>
      <c r="E278" s="21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</row>
    <row r="279" spans="1:35" s="20" customFormat="1" ht="12.75">
      <c r="A279" s="19"/>
      <c r="B279" s="23"/>
      <c r="C279" s="40"/>
      <c r="E279" s="21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  <c r="AD279" s="266"/>
      <c r="AE279" s="266"/>
      <c r="AF279" s="266"/>
      <c r="AG279" s="266"/>
      <c r="AH279" s="266"/>
      <c r="AI279" s="266"/>
    </row>
    <row r="280" spans="1:35" s="20" customFormat="1" ht="12.75">
      <c r="A280" s="19"/>
      <c r="B280" s="22"/>
      <c r="C280" s="40"/>
      <c r="E280" s="21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6"/>
      <c r="AD280" s="266"/>
      <c r="AE280" s="266"/>
      <c r="AF280" s="266"/>
      <c r="AG280" s="266"/>
      <c r="AH280" s="266"/>
      <c r="AI280" s="266"/>
    </row>
    <row r="281" spans="1:35" s="20" customFormat="1" ht="12.75">
      <c r="A281" s="19"/>
      <c r="B281" s="22"/>
      <c r="C281" s="40"/>
      <c r="E281" s="21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  <c r="AD281" s="266"/>
      <c r="AE281" s="266"/>
      <c r="AF281" s="266"/>
      <c r="AG281" s="266"/>
      <c r="AH281" s="266"/>
      <c r="AI281" s="266"/>
    </row>
    <row r="282" spans="1:35" s="20" customFormat="1" ht="12.75">
      <c r="A282" s="19"/>
      <c r="B282" s="22"/>
      <c r="C282" s="40"/>
      <c r="E282" s="21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</row>
    <row r="283" spans="1:35" s="20" customFormat="1" ht="12.75">
      <c r="A283" s="19"/>
      <c r="B283" s="22"/>
      <c r="C283" s="40"/>
      <c r="E283" s="21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  <c r="AD283" s="266"/>
      <c r="AE283" s="266"/>
      <c r="AF283" s="266"/>
      <c r="AG283" s="266"/>
      <c r="AH283" s="266"/>
      <c r="AI283" s="266"/>
    </row>
    <row r="284" spans="1:35" s="20" customFormat="1" ht="12.75">
      <c r="A284" s="19"/>
      <c r="B284" s="22"/>
      <c r="C284" s="40"/>
      <c r="E284" s="21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  <c r="AD284" s="266"/>
      <c r="AE284" s="266"/>
      <c r="AF284" s="266"/>
      <c r="AG284" s="266"/>
      <c r="AH284" s="266"/>
      <c r="AI284" s="266"/>
    </row>
    <row r="285" spans="1:35" s="20" customFormat="1" ht="12.75">
      <c r="A285" s="19"/>
      <c r="B285" s="22"/>
      <c r="C285" s="40"/>
      <c r="E285" s="21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6"/>
      <c r="AD285" s="266"/>
      <c r="AE285" s="266"/>
      <c r="AF285" s="266"/>
      <c r="AG285" s="266"/>
      <c r="AH285" s="266"/>
      <c r="AI285" s="266"/>
    </row>
    <row r="286" spans="1:35" s="20" customFormat="1" ht="12.75">
      <c r="A286" s="19"/>
      <c r="B286" s="22"/>
      <c r="C286" s="40"/>
      <c r="E286" s="21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6"/>
      <c r="AD286" s="266"/>
      <c r="AE286" s="266"/>
      <c r="AF286" s="266"/>
      <c r="AG286" s="266"/>
      <c r="AH286" s="266"/>
      <c r="AI286" s="266"/>
    </row>
    <row r="287" spans="1:35" s="20" customFormat="1" ht="12.75">
      <c r="A287" s="19"/>
      <c r="B287" s="22"/>
      <c r="C287" s="40"/>
      <c r="E287" s="21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6"/>
      <c r="AF287" s="266"/>
      <c r="AG287" s="266"/>
      <c r="AH287" s="266"/>
      <c r="AI287" s="266"/>
    </row>
    <row r="288" spans="1:35" s="20" customFormat="1" ht="12.75">
      <c r="A288" s="19"/>
      <c r="B288" s="22"/>
      <c r="C288" s="40"/>
      <c r="E288" s="21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  <c r="AD288" s="266"/>
      <c r="AE288" s="266"/>
      <c r="AF288" s="266"/>
      <c r="AG288" s="266"/>
      <c r="AH288" s="266"/>
      <c r="AI288" s="266"/>
    </row>
    <row r="289" spans="1:35" s="20" customFormat="1" ht="12.75">
      <c r="A289" s="19"/>
      <c r="B289" s="22"/>
      <c r="C289" s="40"/>
      <c r="E289" s="21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6"/>
      <c r="AI289" s="266"/>
    </row>
    <row r="290" spans="1:35" s="20" customFormat="1" ht="12.75">
      <c r="A290" s="19"/>
      <c r="B290" s="22"/>
      <c r="C290" s="40"/>
      <c r="E290" s="21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6"/>
      <c r="AD290" s="266"/>
      <c r="AE290" s="266"/>
      <c r="AF290" s="266"/>
      <c r="AG290" s="266"/>
      <c r="AH290" s="266"/>
      <c r="AI290" s="266"/>
    </row>
    <row r="291" spans="1:35" s="20" customFormat="1" ht="12.75">
      <c r="A291" s="19"/>
      <c r="B291" s="23"/>
      <c r="C291" s="40"/>
      <c r="E291" s="21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266"/>
      <c r="AG291" s="266"/>
      <c r="AH291" s="266"/>
      <c r="AI291" s="266"/>
    </row>
    <row r="292" spans="1:35" s="20" customFormat="1" ht="12.75">
      <c r="A292" s="19"/>
      <c r="B292" s="22"/>
      <c r="C292" s="40"/>
      <c r="E292" s="21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6"/>
      <c r="AI292" s="266"/>
    </row>
    <row r="293" spans="1:35" s="20" customFormat="1" ht="12.75">
      <c r="A293" s="19"/>
      <c r="B293" s="22"/>
      <c r="C293" s="40"/>
      <c r="E293" s="21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  <c r="AD293" s="266"/>
      <c r="AE293" s="266"/>
      <c r="AF293" s="266"/>
      <c r="AG293" s="266"/>
      <c r="AH293" s="266"/>
      <c r="AI293" s="266"/>
    </row>
    <row r="294" spans="1:35" s="20" customFormat="1" ht="12.75">
      <c r="A294" s="19"/>
      <c r="B294" s="22"/>
      <c r="C294" s="40"/>
      <c r="E294" s="21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</row>
    <row r="295" spans="1:35" s="20" customFormat="1" ht="12.75">
      <c r="A295" s="19"/>
      <c r="B295" s="22"/>
      <c r="C295" s="40"/>
      <c r="E295" s="21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266"/>
      <c r="AG295" s="266"/>
      <c r="AH295" s="266"/>
      <c r="AI295" s="266"/>
    </row>
    <row r="296" spans="1:35" s="20" customFormat="1" ht="12.75">
      <c r="A296" s="19"/>
      <c r="B296" s="22"/>
      <c r="C296" s="40"/>
      <c r="E296" s="21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6"/>
      <c r="AD296" s="266"/>
      <c r="AE296" s="266"/>
      <c r="AF296" s="266"/>
      <c r="AG296" s="266"/>
      <c r="AH296" s="266"/>
      <c r="AI296" s="266"/>
    </row>
    <row r="297" spans="1:35" s="20" customFormat="1" ht="12.75">
      <c r="A297" s="19"/>
      <c r="B297" s="22"/>
      <c r="C297" s="40"/>
      <c r="E297" s="21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  <c r="AD297" s="266"/>
      <c r="AE297" s="266"/>
      <c r="AF297" s="266"/>
      <c r="AG297" s="266"/>
      <c r="AH297" s="266"/>
      <c r="AI297" s="266"/>
    </row>
    <row r="298" spans="1:35" s="20" customFormat="1" ht="12.75">
      <c r="A298" s="19"/>
      <c r="B298" s="22"/>
      <c r="C298" s="40"/>
      <c r="E298" s="21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266"/>
      <c r="AG298" s="266"/>
      <c r="AH298" s="266"/>
      <c r="AI298" s="266"/>
    </row>
    <row r="299" spans="1:35" s="20" customFormat="1" ht="12.75">
      <c r="A299" s="19"/>
      <c r="B299" s="22"/>
      <c r="C299" s="40"/>
      <c r="E299" s="21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</row>
    <row r="300" spans="1:35" s="20" customFormat="1" ht="12.75">
      <c r="A300" s="19"/>
      <c r="B300" s="22"/>
      <c r="C300" s="40"/>
      <c r="E300" s="21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6"/>
      <c r="AD300" s="266"/>
      <c r="AE300" s="266"/>
      <c r="AF300" s="266"/>
      <c r="AG300" s="266"/>
      <c r="AH300" s="266"/>
      <c r="AI300" s="266"/>
    </row>
    <row r="301" spans="1:35" s="20" customFormat="1" ht="12.75">
      <c r="A301" s="19"/>
      <c r="B301" s="22"/>
      <c r="C301" s="40"/>
      <c r="E301" s="21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6"/>
      <c r="AD301" s="266"/>
      <c r="AE301" s="266"/>
      <c r="AF301" s="266"/>
      <c r="AG301" s="266"/>
      <c r="AH301" s="266"/>
      <c r="AI301" s="266"/>
    </row>
    <row r="302" spans="1:35" s="20" customFormat="1" ht="12.75">
      <c r="A302" s="19"/>
      <c r="B302" s="22"/>
      <c r="C302" s="40"/>
      <c r="E302" s="21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266"/>
      <c r="AG302" s="266"/>
      <c r="AH302" s="266"/>
      <c r="AI302" s="266"/>
    </row>
    <row r="303" spans="1:35" s="20" customFormat="1" ht="12.75">
      <c r="A303" s="19"/>
      <c r="B303" s="22"/>
      <c r="C303" s="40"/>
      <c r="E303" s="21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  <c r="AD303" s="266"/>
      <c r="AE303" s="266"/>
      <c r="AF303" s="266"/>
      <c r="AG303" s="266"/>
      <c r="AH303" s="266"/>
      <c r="AI303" s="266"/>
    </row>
    <row r="304" spans="1:35" s="20" customFormat="1" ht="12.75">
      <c r="A304" s="19"/>
      <c r="B304" s="22"/>
      <c r="C304" s="40"/>
      <c r="E304" s="21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  <c r="AD304" s="266"/>
      <c r="AE304" s="266"/>
      <c r="AF304" s="266"/>
      <c r="AG304" s="266"/>
      <c r="AH304" s="266"/>
      <c r="AI304" s="266"/>
    </row>
    <row r="305" spans="1:35" s="20" customFormat="1" ht="12.75">
      <c r="A305" s="19"/>
      <c r="B305" s="22"/>
      <c r="C305" s="40"/>
      <c r="E305" s="21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6"/>
      <c r="AD305" s="266"/>
      <c r="AE305" s="266"/>
      <c r="AF305" s="266"/>
      <c r="AG305" s="266"/>
      <c r="AH305" s="266"/>
      <c r="AI305" s="266"/>
    </row>
    <row r="306" spans="1:35" s="20" customFormat="1" ht="12.75">
      <c r="A306" s="19"/>
      <c r="B306" s="22"/>
      <c r="C306" s="40"/>
      <c r="E306" s="21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  <c r="AD306" s="266"/>
      <c r="AE306" s="266"/>
      <c r="AF306" s="266"/>
      <c r="AG306" s="266"/>
      <c r="AH306" s="266"/>
      <c r="AI306" s="266"/>
    </row>
    <row r="307" spans="1:35" s="20" customFormat="1" ht="12.75">
      <c r="A307" s="19"/>
      <c r="B307" s="22"/>
      <c r="C307" s="40"/>
      <c r="E307" s="21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266"/>
      <c r="AG307" s="266"/>
      <c r="AH307" s="266"/>
      <c r="AI307" s="266"/>
    </row>
    <row r="308" spans="1:35" s="20" customFormat="1" ht="12.75">
      <c r="A308" s="19"/>
      <c r="B308" s="23"/>
      <c r="C308" s="40"/>
      <c r="E308" s="21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  <c r="AD308" s="266"/>
      <c r="AE308" s="266"/>
      <c r="AF308" s="266"/>
      <c r="AG308" s="266"/>
      <c r="AH308" s="266"/>
      <c r="AI308" s="266"/>
    </row>
    <row r="309" spans="1:35" s="20" customFormat="1" ht="12.75">
      <c r="A309" s="19"/>
      <c r="B309" s="24"/>
      <c r="C309" s="41"/>
      <c r="E309" s="21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  <c r="AD309" s="266"/>
      <c r="AE309" s="266"/>
      <c r="AF309" s="266"/>
      <c r="AG309" s="266"/>
      <c r="AH309" s="266"/>
      <c r="AI309" s="266"/>
    </row>
    <row r="310" spans="1:35" s="20" customFormat="1" ht="12.75">
      <c r="A310" s="19"/>
      <c r="B310" s="22"/>
      <c r="C310" s="40"/>
      <c r="E310" s="21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6"/>
      <c r="AD310" s="266"/>
      <c r="AE310" s="266"/>
      <c r="AF310" s="266"/>
      <c r="AG310" s="266"/>
      <c r="AH310" s="266"/>
      <c r="AI310" s="266"/>
    </row>
    <row r="311" spans="1:35" s="20" customFormat="1" ht="12.75">
      <c r="A311" s="19"/>
      <c r="B311" s="24"/>
      <c r="C311" s="41"/>
      <c r="E311" s="21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  <c r="AD311" s="266"/>
      <c r="AE311" s="266"/>
      <c r="AF311" s="266"/>
      <c r="AG311" s="266"/>
      <c r="AH311" s="266"/>
      <c r="AI311" s="266"/>
    </row>
    <row r="312" spans="1:35" s="20" customFormat="1" ht="12.75">
      <c r="A312" s="19"/>
      <c r="B312" s="22"/>
      <c r="C312" s="40"/>
      <c r="E312" s="21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  <c r="AD312" s="266"/>
      <c r="AE312" s="266"/>
      <c r="AF312" s="266"/>
      <c r="AG312" s="266"/>
      <c r="AH312" s="266"/>
      <c r="AI312" s="266"/>
    </row>
    <row r="313" spans="1:35" s="20" customFormat="1" ht="12.75">
      <c r="A313" s="19"/>
      <c r="B313" s="24"/>
      <c r="C313" s="41"/>
      <c r="E313" s="21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  <c r="AD313" s="266"/>
      <c r="AE313" s="266"/>
      <c r="AF313" s="266"/>
      <c r="AG313" s="266"/>
      <c r="AH313" s="266"/>
      <c r="AI313" s="266"/>
    </row>
    <row r="314" spans="1:35" s="20" customFormat="1" ht="12.75">
      <c r="A314" s="19"/>
      <c r="B314" s="22"/>
      <c r="C314" s="40"/>
      <c r="E314" s="21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  <c r="AD314" s="266"/>
      <c r="AE314" s="266"/>
      <c r="AF314" s="266"/>
      <c r="AG314" s="266"/>
      <c r="AH314" s="266"/>
      <c r="AI314" s="266"/>
    </row>
    <row r="315" spans="1:35" s="20" customFormat="1" ht="12.75">
      <c r="A315" s="19"/>
      <c r="B315" s="24"/>
      <c r="C315" s="41"/>
      <c r="E315" s="21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  <c r="AD315" s="266"/>
      <c r="AE315" s="266"/>
      <c r="AF315" s="266"/>
      <c r="AG315" s="266"/>
      <c r="AH315" s="266"/>
      <c r="AI315" s="266"/>
    </row>
    <row r="316" spans="1:35" s="20" customFormat="1" ht="12.75">
      <c r="A316" s="19"/>
      <c r="B316" s="22"/>
      <c r="C316" s="40"/>
      <c r="E316" s="21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66"/>
      <c r="AB316" s="266"/>
      <c r="AC316" s="266"/>
      <c r="AD316" s="266"/>
      <c r="AE316" s="266"/>
      <c r="AF316" s="266"/>
      <c r="AG316" s="266"/>
      <c r="AH316" s="266"/>
      <c r="AI316" s="266"/>
    </row>
    <row r="317" spans="1:35" s="20" customFormat="1" ht="12.75">
      <c r="A317" s="19"/>
      <c r="B317" s="22"/>
      <c r="C317" s="40"/>
      <c r="E317" s="21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266"/>
      <c r="AG317" s="266"/>
      <c r="AH317" s="266"/>
      <c r="AI317" s="266"/>
    </row>
    <row r="318" spans="1:35" s="20" customFormat="1" ht="12.75">
      <c r="A318" s="19"/>
      <c r="B318" s="22"/>
      <c r="C318" s="40"/>
      <c r="E318" s="21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  <c r="AD318" s="266"/>
      <c r="AE318" s="266"/>
      <c r="AF318" s="266"/>
      <c r="AG318" s="266"/>
      <c r="AH318" s="266"/>
      <c r="AI318" s="266"/>
    </row>
    <row r="319" spans="1:35" s="20" customFormat="1" ht="12.75">
      <c r="A319" s="19"/>
      <c r="B319" s="22"/>
      <c r="C319" s="40"/>
      <c r="E319" s="21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  <c r="AD319" s="266"/>
      <c r="AE319" s="266"/>
      <c r="AF319" s="266"/>
      <c r="AG319" s="266"/>
      <c r="AH319" s="266"/>
      <c r="AI319" s="266"/>
    </row>
    <row r="320" spans="1:35" s="20" customFormat="1" ht="12.75">
      <c r="A320" s="19"/>
      <c r="B320" s="22"/>
      <c r="C320" s="40"/>
      <c r="E320" s="21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66"/>
      <c r="AA320" s="266"/>
      <c r="AB320" s="266"/>
      <c r="AC320" s="266"/>
      <c r="AD320" s="266"/>
      <c r="AE320" s="266"/>
      <c r="AF320" s="266"/>
      <c r="AG320" s="266"/>
      <c r="AH320" s="266"/>
      <c r="AI320" s="266"/>
    </row>
    <row r="321" spans="1:35" s="20" customFormat="1" ht="12.75">
      <c r="A321" s="19"/>
      <c r="B321" s="22"/>
      <c r="C321" s="38"/>
      <c r="E321" s="21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6"/>
      <c r="AC321" s="266"/>
      <c r="AD321" s="266"/>
      <c r="AE321" s="266"/>
      <c r="AF321" s="266"/>
      <c r="AG321" s="266"/>
      <c r="AH321" s="266"/>
      <c r="AI321" s="266"/>
    </row>
    <row r="322" spans="1:35" s="20" customFormat="1" ht="12.75">
      <c r="A322" s="27"/>
      <c r="B322" s="25"/>
      <c r="C322" s="36"/>
      <c r="E322" s="21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  <c r="AD322" s="266"/>
      <c r="AE322" s="266"/>
      <c r="AF322" s="266"/>
      <c r="AG322" s="266"/>
      <c r="AH322" s="266"/>
      <c r="AI322" s="266"/>
    </row>
    <row r="323" spans="1:35" s="20" customFormat="1" ht="12.75">
      <c r="A323" s="28"/>
      <c r="B323" s="24"/>
      <c r="C323" s="42"/>
      <c r="E323" s="21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  <c r="AD323" s="266"/>
      <c r="AE323" s="266"/>
      <c r="AF323" s="266"/>
      <c r="AG323" s="266"/>
      <c r="AH323" s="266"/>
      <c r="AI323" s="266"/>
    </row>
    <row r="324" spans="1:35" s="20" customFormat="1" ht="12.75">
      <c r="A324" s="28"/>
      <c r="B324" s="22"/>
      <c r="C324" s="38"/>
      <c r="E324" s="21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  <c r="AD324" s="266"/>
      <c r="AE324" s="266"/>
      <c r="AF324" s="266"/>
      <c r="AG324" s="266"/>
      <c r="AH324" s="266"/>
      <c r="AI324" s="266"/>
    </row>
    <row r="325" spans="1:35" s="20" customFormat="1" ht="12.75">
      <c r="A325" s="28"/>
      <c r="B325" s="23"/>
      <c r="C325" s="38"/>
      <c r="E325" s="21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6"/>
      <c r="AD325" s="266"/>
      <c r="AE325" s="266"/>
      <c r="AF325" s="266"/>
      <c r="AG325" s="266"/>
      <c r="AH325" s="266"/>
      <c r="AI325" s="266"/>
    </row>
    <row r="326" spans="1:35" s="20" customFormat="1" ht="12.75">
      <c r="A326" s="28"/>
      <c r="B326" s="24"/>
      <c r="C326" s="42"/>
      <c r="E326" s="21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</row>
    <row r="327" spans="1:35" s="20" customFormat="1" ht="12.75">
      <c r="A327" s="28"/>
      <c r="B327" s="22"/>
      <c r="C327" s="38"/>
      <c r="E327" s="21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</row>
    <row r="328" spans="1:35" s="20" customFormat="1" ht="12.75">
      <c r="A328" s="28"/>
      <c r="B328" s="22"/>
      <c r="C328" s="38"/>
      <c r="E328" s="21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</row>
    <row r="329" spans="1:35" s="20" customFormat="1" ht="12.75">
      <c r="A329" s="28"/>
      <c r="B329" s="22"/>
      <c r="C329" s="38"/>
      <c r="E329" s="21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</row>
    <row r="330" spans="1:35" s="20" customFormat="1" ht="12.75">
      <c r="A330" s="28"/>
      <c r="B330" s="24"/>
      <c r="C330" s="42"/>
      <c r="E330" s="21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266"/>
      <c r="AG330" s="266"/>
      <c r="AH330" s="266"/>
      <c r="AI330" s="266"/>
    </row>
    <row r="331" spans="1:35" s="20" customFormat="1" ht="12.75">
      <c r="A331" s="28"/>
      <c r="B331" s="22"/>
      <c r="C331" s="38"/>
      <c r="E331" s="21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</row>
    <row r="332" spans="1:35" s="20" customFormat="1" ht="12.75">
      <c r="A332" s="28"/>
      <c r="B332" s="22"/>
      <c r="C332" s="38"/>
      <c r="E332" s="21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  <c r="AD332" s="266"/>
      <c r="AE332" s="266"/>
      <c r="AF332" s="266"/>
      <c r="AG332" s="266"/>
      <c r="AH332" s="266"/>
      <c r="AI332" s="266"/>
    </row>
    <row r="333" spans="1:35" s="20" customFormat="1" ht="12.75">
      <c r="A333" s="28"/>
      <c r="B333" s="24"/>
      <c r="C333" s="42"/>
      <c r="E333" s="21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266"/>
      <c r="AG333" s="266"/>
      <c r="AH333" s="266"/>
      <c r="AI333" s="266"/>
    </row>
    <row r="334" spans="1:35" s="20" customFormat="1" ht="12.75">
      <c r="A334" s="28"/>
      <c r="B334" s="22"/>
      <c r="C334" s="38"/>
      <c r="E334" s="21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266"/>
      <c r="AG334" s="266"/>
      <c r="AH334" s="266"/>
      <c r="AI334" s="266"/>
    </row>
    <row r="335" spans="1:35" s="20" customFormat="1" ht="12.75">
      <c r="A335" s="28"/>
      <c r="B335" s="24"/>
      <c r="C335" s="42"/>
      <c r="E335" s="21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266"/>
      <c r="AG335" s="266"/>
      <c r="AH335" s="266"/>
      <c r="AI335" s="266"/>
    </row>
    <row r="336" spans="1:35" s="20" customFormat="1" ht="12.75">
      <c r="A336" s="28"/>
      <c r="B336" s="22"/>
      <c r="C336" s="38"/>
      <c r="E336" s="21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6"/>
      <c r="AD336" s="266"/>
      <c r="AE336" s="266"/>
      <c r="AF336" s="266"/>
      <c r="AG336" s="266"/>
      <c r="AH336" s="266"/>
      <c r="AI336" s="266"/>
    </row>
    <row r="337" spans="1:35" s="20" customFormat="1" ht="14.25">
      <c r="A337" s="19"/>
      <c r="B337" s="26"/>
      <c r="C337" s="40"/>
      <c r="E337" s="21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</row>
    <row r="338" spans="1:35" s="20" customFormat="1" ht="12.75">
      <c r="A338" s="19"/>
      <c r="B338" s="23"/>
      <c r="C338" s="42"/>
      <c r="E338" s="21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  <c r="AD338" s="266"/>
      <c r="AE338" s="266"/>
      <c r="AF338" s="266"/>
      <c r="AG338" s="266"/>
      <c r="AH338" s="266"/>
      <c r="AI338" s="266"/>
    </row>
    <row r="339" spans="1:35" s="20" customFormat="1" ht="12.75">
      <c r="A339" s="19"/>
      <c r="B339" s="24"/>
      <c r="C339" s="42"/>
      <c r="E339" s="21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  <c r="AD339" s="266"/>
      <c r="AE339" s="266"/>
      <c r="AF339" s="266"/>
      <c r="AG339" s="266"/>
      <c r="AH339" s="266"/>
      <c r="AI339" s="266"/>
    </row>
    <row r="340" spans="1:35" s="20" customFormat="1" ht="12.75">
      <c r="A340" s="19"/>
      <c r="B340" s="22"/>
      <c r="C340" s="38"/>
      <c r="E340" s="21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  <c r="AD340" s="266"/>
      <c r="AE340" s="266"/>
      <c r="AF340" s="266"/>
      <c r="AG340" s="266"/>
      <c r="AH340" s="266"/>
      <c r="AI340" s="266"/>
    </row>
    <row r="341" spans="1:35" s="20" customFormat="1" ht="12.75">
      <c r="A341" s="19"/>
      <c r="B341" s="22"/>
      <c r="C341" s="38"/>
      <c r="E341" s="21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66"/>
      <c r="AB341" s="266"/>
      <c r="AC341" s="266"/>
      <c r="AD341" s="266"/>
      <c r="AE341" s="266"/>
      <c r="AF341" s="266"/>
      <c r="AG341" s="266"/>
      <c r="AH341" s="266"/>
      <c r="AI341" s="266"/>
    </row>
    <row r="342" spans="1:35" s="20" customFormat="1" ht="12.75">
      <c r="A342" s="19"/>
      <c r="B342" s="22"/>
      <c r="C342" s="38"/>
      <c r="E342" s="21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</row>
    <row r="343" spans="1:35" s="20" customFormat="1" ht="12.75">
      <c r="A343" s="19"/>
      <c r="B343" s="22"/>
      <c r="C343" s="38"/>
      <c r="E343" s="21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266"/>
      <c r="AG343" s="266"/>
      <c r="AH343" s="266"/>
      <c r="AI343" s="266"/>
    </row>
    <row r="344" spans="1:35" s="20" customFormat="1" ht="12.75">
      <c r="A344" s="19"/>
      <c r="B344" s="22"/>
      <c r="C344" s="38"/>
      <c r="E344" s="21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266"/>
      <c r="AG344" s="266"/>
      <c r="AH344" s="266"/>
      <c r="AI344" s="266"/>
    </row>
    <row r="345" spans="1:35" s="20" customFormat="1" ht="12.75">
      <c r="A345" s="19"/>
      <c r="B345" s="22"/>
      <c r="C345" s="38"/>
      <c r="E345" s="21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</row>
    <row r="346" spans="1:35" s="20" customFormat="1" ht="12.75">
      <c r="A346" s="19"/>
      <c r="B346" s="22"/>
      <c r="C346" s="38"/>
      <c r="E346" s="21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  <c r="AD346" s="266"/>
      <c r="AE346" s="266"/>
      <c r="AF346" s="266"/>
      <c r="AG346" s="266"/>
      <c r="AH346" s="266"/>
      <c r="AI346" s="266"/>
    </row>
    <row r="347" spans="1:35" s="20" customFormat="1" ht="12.75">
      <c r="A347" s="19"/>
      <c r="B347" s="22"/>
      <c r="C347" s="38"/>
      <c r="E347" s="21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66"/>
      <c r="AB347" s="266"/>
      <c r="AC347" s="266"/>
      <c r="AD347" s="266"/>
      <c r="AE347" s="266"/>
      <c r="AF347" s="266"/>
      <c r="AG347" s="266"/>
      <c r="AH347" s="266"/>
      <c r="AI347" s="266"/>
    </row>
    <row r="348" spans="1:35" s="20" customFormat="1" ht="12.75">
      <c r="A348" s="19"/>
      <c r="B348" s="22"/>
      <c r="C348" s="38"/>
      <c r="E348" s="21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  <c r="AD348" s="266"/>
      <c r="AE348" s="266"/>
      <c r="AF348" s="266"/>
      <c r="AG348" s="266"/>
      <c r="AH348" s="266"/>
      <c r="AI348" s="266"/>
    </row>
    <row r="349" spans="1:35" s="20" customFormat="1" ht="12.75">
      <c r="A349" s="19"/>
      <c r="B349" s="22"/>
      <c r="C349" s="38"/>
      <c r="E349" s="21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  <c r="AD349" s="266"/>
      <c r="AE349" s="266"/>
      <c r="AF349" s="266"/>
      <c r="AG349" s="266"/>
      <c r="AH349" s="266"/>
      <c r="AI349" s="266"/>
    </row>
    <row r="350" spans="1:35" s="20" customFormat="1" ht="12.75">
      <c r="A350" s="19"/>
      <c r="B350" s="22"/>
      <c r="C350" s="38"/>
      <c r="E350" s="21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  <c r="AD350" s="266"/>
      <c r="AE350" s="266"/>
      <c r="AF350" s="266"/>
      <c r="AG350" s="266"/>
      <c r="AH350" s="266"/>
      <c r="AI350" s="266"/>
    </row>
    <row r="351" spans="1:35" s="20" customFormat="1" ht="12.75">
      <c r="A351" s="19"/>
      <c r="B351" s="22"/>
      <c r="C351" s="38"/>
      <c r="E351" s="21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66"/>
      <c r="AB351" s="266"/>
      <c r="AC351" s="266"/>
      <c r="AD351" s="266"/>
      <c r="AE351" s="266"/>
      <c r="AF351" s="266"/>
      <c r="AG351" s="266"/>
      <c r="AH351" s="266"/>
      <c r="AI351" s="266"/>
    </row>
    <row r="352" spans="1:35" s="20" customFormat="1" ht="12.75">
      <c r="A352" s="19"/>
      <c r="B352" s="22"/>
      <c r="C352" s="38"/>
      <c r="E352" s="21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</row>
    <row r="353" spans="1:35" s="20" customFormat="1" ht="25.5" customHeight="1">
      <c r="A353" s="19"/>
      <c r="B353" s="24"/>
      <c r="C353" s="42"/>
      <c r="E353" s="21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6"/>
      <c r="AI353" s="266"/>
    </row>
    <row r="354" spans="1:35" s="20" customFormat="1" ht="12.75">
      <c r="A354" s="19"/>
      <c r="B354" s="22"/>
      <c r="C354" s="38"/>
      <c r="E354" s="21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  <c r="AF354" s="266"/>
      <c r="AG354" s="266"/>
      <c r="AH354" s="266"/>
      <c r="AI354" s="266"/>
    </row>
    <row r="355" spans="1:35" s="20" customFormat="1" ht="12.75">
      <c r="A355" s="19"/>
      <c r="B355" s="22"/>
      <c r="C355" s="38"/>
      <c r="E355" s="21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  <c r="AF355" s="266"/>
      <c r="AG355" s="266"/>
      <c r="AH355" s="266"/>
      <c r="AI355" s="266"/>
    </row>
    <row r="356" spans="1:35" s="20" customFormat="1" ht="12.75">
      <c r="A356" s="19"/>
      <c r="B356" s="22"/>
      <c r="C356" s="38"/>
      <c r="E356" s="21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  <c r="AD356" s="266"/>
      <c r="AE356" s="266"/>
      <c r="AF356" s="266"/>
      <c r="AG356" s="266"/>
      <c r="AH356" s="266"/>
      <c r="AI356" s="266"/>
    </row>
    <row r="357" spans="1:35" s="20" customFormat="1" ht="12.75">
      <c r="A357" s="19"/>
      <c r="B357" s="22"/>
      <c r="C357" s="38"/>
      <c r="E357" s="21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  <c r="AD357" s="266"/>
      <c r="AE357" s="266"/>
      <c r="AF357" s="266"/>
      <c r="AG357" s="266"/>
      <c r="AH357" s="266"/>
      <c r="AI357" s="266"/>
    </row>
    <row r="358" spans="1:35" s="20" customFormat="1" ht="30.75" customHeight="1">
      <c r="A358" s="19"/>
      <c r="B358" s="22"/>
      <c r="C358" s="38"/>
      <c r="E358" s="21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266"/>
      <c r="AE358" s="266"/>
      <c r="AF358" s="266"/>
      <c r="AG358" s="266"/>
      <c r="AH358" s="266"/>
      <c r="AI358" s="266"/>
    </row>
    <row r="359" spans="1:35" s="20" customFormat="1" ht="12.75">
      <c r="A359" s="19"/>
      <c r="B359" s="22"/>
      <c r="C359" s="38"/>
      <c r="E359" s="21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266"/>
      <c r="AE359" s="266"/>
      <c r="AF359" s="266"/>
      <c r="AG359" s="266"/>
      <c r="AH359" s="266"/>
      <c r="AI359" s="266"/>
    </row>
    <row r="360" spans="1:35" s="20" customFormat="1" ht="12.75">
      <c r="A360" s="19"/>
      <c r="B360" s="22"/>
      <c r="C360" s="38"/>
      <c r="E360" s="21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266"/>
      <c r="AE360" s="266"/>
      <c r="AF360" s="266"/>
      <c r="AG360" s="266"/>
      <c r="AH360" s="266"/>
      <c r="AI360" s="266"/>
    </row>
    <row r="361" spans="1:35" s="20" customFormat="1" ht="12.75">
      <c r="A361" s="19"/>
      <c r="B361" s="22"/>
      <c r="C361" s="38"/>
      <c r="E361" s="21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  <c r="AD361" s="266"/>
      <c r="AE361" s="266"/>
      <c r="AF361" s="266"/>
      <c r="AG361" s="266"/>
      <c r="AH361" s="266"/>
      <c r="AI361" s="266"/>
    </row>
    <row r="362" spans="1:35" s="20" customFormat="1" ht="12.75">
      <c r="A362" s="19"/>
      <c r="B362" s="22"/>
      <c r="C362" s="38"/>
      <c r="E362" s="21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66"/>
      <c r="AB362" s="266"/>
      <c r="AC362" s="266"/>
      <c r="AD362" s="266"/>
      <c r="AE362" s="266"/>
      <c r="AF362" s="266"/>
      <c r="AG362" s="266"/>
      <c r="AH362" s="266"/>
      <c r="AI362" s="266"/>
    </row>
    <row r="363" spans="1:35" s="20" customFormat="1" ht="12.75">
      <c r="A363" s="19"/>
      <c r="B363" s="22"/>
      <c r="C363" s="38"/>
      <c r="E363" s="21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  <c r="AD363" s="266"/>
      <c r="AE363" s="266"/>
      <c r="AF363" s="266"/>
      <c r="AG363" s="266"/>
      <c r="AH363" s="266"/>
      <c r="AI363" s="266"/>
    </row>
    <row r="364" spans="1:35" s="20" customFormat="1" ht="15" customHeight="1">
      <c r="A364" s="19"/>
      <c r="B364" s="22"/>
      <c r="C364" s="38"/>
      <c r="E364" s="21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  <c r="AD364" s="266"/>
      <c r="AE364" s="266"/>
      <c r="AF364" s="266"/>
      <c r="AG364" s="266"/>
      <c r="AH364" s="266"/>
      <c r="AI364" s="266"/>
    </row>
    <row r="365" spans="1:35" s="20" customFormat="1" ht="15" customHeight="1">
      <c r="A365" s="19"/>
      <c r="B365" s="22"/>
      <c r="C365" s="38"/>
      <c r="E365" s="21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  <c r="AE365" s="266"/>
      <c r="AF365" s="266"/>
      <c r="AG365" s="266"/>
      <c r="AH365" s="266"/>
      <c r="AI365" s="266"/>
    </row>
    <row r="366" spans="1:35" s="20" customFormat="1" ht="15" customHeight="1">
      <c r="A366" s="19"/>
      <c r="B366" s="22"/>
      <c r="C366" s="38"/>
      <c r="E366" s="21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66"/>
      <c r="AB366" s="266"/>
      <c r="AC366" s="266"/>
      <c r="AD366" s="266"/>
      <c r="AE366" s="266"/>
      <c r="AF366" s="266"/>
      <c r="AG366" s="266"/>
      <c r="AH366" s="266"/>
      <c r="AI366" s="266"/>
    </row>
    <row r="367" spans="1:35" s="20" customFormat="1" ht="15" customHeight="1">
      <c r="A367" s="19"/>
      <c r="B367" s="22"/>
      <c r="C367" s="38"/>
      <c r="E367" s="21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66"/>
      <c r="AB367" s="266"/>
      <c r="AC367" s="266"/>
      <c r="AD367" s="266"/>
      <c r="AE367" s="266"/>
      <c r="AF367" s="266"/>
      <c r="AG367" s="266"/>
      <c r="AH367" s="266"/>
      <c r="AI367" s="266"/>
    </row>
    <row r="368" spans="1:35" s="20" customFormat="1" ht="15" customHeight="1">
      <c r="A368" s="19"/>
      <c r="B368" s="22"/>
      <c r="C368" s="38"/>
      <c r="E368" s="21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  <c r="AD368" s="266"/>
      <c r="AE368" s="266"/>
      <c r="AF368" s="266"/>
      <c r="AG368" s="266"/>
      <c r="AH368" s="266"/>
      <c r="AI368" s="266"/>
    </row>
    <row r="369" spans="1:35" s="20" customFormat="1" ht="15" customHeight="1">
      <c r="A369" s="19"/>
      <c r="B369" s="23"/>
      <c r="C369" s="42"/>
      <c r="E369" s="21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  <c r="AD369" s="266"/>
      <c r="AE369" s="266"/>
      <c r="AF369" s="266"/>
      <c r="AG369" s="266"/>
      <c r="AH369" s="266"/>
      <c r="AI369" s="266"/>
    </row>
    <row r="370" spans="1:35" s="20" customFormat="1" ht="15" customHeight="1">
      <c r="A370" s="19"/>
      <c r="B370" s="24"/>
      <c r="C370" s="42"/>
      <c r="E370" s="21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  <c r="AE370" s="266"/>
      <c r="AF370" s="266"/>
      <c r="AG370" s="266"/>
      <c r="AH370" s="266"/>
      <c r="AI370" s="266"/>
    </row>
    <row r="371" spans="1:35" s="20" customFormat="1" ht="15" customHeight="1">
      <c r="A371" s="28"/>
      <c r="B371" s="22"/>
      <c r="C371" s="38"/>
      <c r="E371" s="21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  <c r="AD371" s="266"/>
      <c r="AE371" s="266"/>
      <c r="AF371" s="266"/>
      <c r="AG371" s="266"/>
      <c r="AH371" s="266"/>
      <c r="AI371" s="266"/>
    </row>
    <row r="372" spans="1:35" s="20" customFormat="1" ht="15" customHeight="1">
      <c r="A372" s="19"/>
      <c r="B372" s="22"/>
      <c r="C372" s="38"/>
      <c r="E372" s="21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66"/>
      <c r="AB372" s="266"/>
      <c r="AC372" s="266"/>
      <c r="AD372" s="266"/>
      <c r="AE372" s="266"/>
      <c r="AF372" s="266"/>
      <c r="AG372" s="266"/>
      <c r="AH372" s="266"/>
      <c r="AI372" s="266"/>
    </row>
    <row r="373" spans="1:35" s="20" customFormat="1" ht="15" customHeight="1">
      <c r="A373" s="28"/>
      <c r="B373" s="22"/>
      <c r="C373" s="38"/>
      <c r="E373" s="21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  <c r="AD373" s="266"/>
      <c r="AE373" s="266"/>
      <c r="AF373" s="266"/>
      <c r="AG373" s="266"/>
      <c r="AH373" s="266"/>
      <c r="AI373" s="266"/>
    </row>
    <row r="374" spans="1:35" s="20" customFormat="1" ht="15" customHeight="1">
      <c r="A374" s="19"/>
      <c r="B374" s="22"/>
      <c r="C374" s="38"/>
      <c r="E374" s="21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  <c r="AD374" s="266"/>
      <c r="AE374" s="266"/>
      <c r="AF374" s="266"/>
      <c r="AG374" s="266"/>
      <c r="AH374" s="266"/>
      <c r="AI374" s="266"/>
    </row>
    <row r="375" spans="1:35" s="20" customFormat="1" ht="15" customHeight="1">
      <c r="A375" s="28"/>
      <c r="B375" s="22"/>
      <c r="C375" s="38"/>
      <c r="E375" s="21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  <c r="AD375" s="266"/>
      <c r="AE375" s="266"/>
      <c r="AF375" s="266"/>
      <c r="AG375" s="266"/>
      <c r="AH375" s="266"/>
      <c r="AI375" s="266"/>
    </row>
    <row r="376" spans="1:35" s="20" customFormat="1" ht="15" customHeight="1">
      <c r="A376" s="19"/>
      <c r="B376" s="22"/>
      <c r="C376" s="38"/>
      <c r="E376" s="21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66"/>
      <c r="AB376" s="266"/>
      <c r="AC376" s="266"/>
      <c r="AD376" s="266"/>
      <c r="AE376" s="266"/>
      <c r="AF376" s="266"/>
      <c r="AG376" s="266"/>
      <c r="AH376" s="266"/>
      <c r="AI376" s="266"/>
    </row>
    <row r="377" spans="1:35" s="20" customFormat="1" ht="15" customHeight="1">
      <c r="A377" s="28"/>
      <c r="B377" s="22"/>
      <c r="C377" s="38"/>
      <c r="E377" s="21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  <c r="AD377" s="266"/>
      <c r="AE377" s="266"/>
      <c r="AF377" s="266"/>
      <c r="AG377" s="266"/>
      <c r="AH377" s="266"/>
      <c r="AI377" s="266"/>
    </row>
    <row r="378" spans="1:35" s="20" customFormat="1" ht="15" customHeight="1">
      <c r="A378" s="19"/>
      <c r="B378" s="22"/>
      <c r="C378" s="38"/>
      <c r="E378" s="21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  <c r="AD378" s="266"/>
      <c r="AE378" s="266"/>
      <c r="AF378" s="266"/>
      <c r="AG378" s="266"/>
      <c r="AH378" s="266"/>
      <c r="AI378" s="266"/>
    </row>
    <row r="379" spans="1:35" s="20" customFormat="1" ht="15" customHeight="1">
      <c r="A379" s="28"/>
      <c r="B379" s="22"/>
      <c r="C379" s="38"/>
      <c r="E379" s="21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  <c r="AD379" s="266"/>
      <c r="AE379" s="266"/>
      <c r="AF379" s="266"/>
      <c r="AG379" s="266"/>
      <c r="AH379" s="266"/>
      <c r="AI379" s="266"/>
    </row>
    <row r="380" spans="1:35" s="20" customFormat="1" ht="15" customHeight="1">
      <c r="A380" s="19"/>
      <c r="B380" s="22"/>
      <c r="C380" s="38"/>
      <c r="E380" s="21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  <c r="AE380" s="266"/>
      <c r="AF380" s="266"/>
      <c r="AG380" s="266"/>
      <c r="AH380" s="266"/>
      <c r="AI380" s="266"/>
    </row>
    <row r="381" spans="1:35" s="20" customFormat="1" ht="15" customHeight="1">
      <c r="A381" s="28"/>
      <c r="B381" s="22"/>
      <c r="C381" s="38"/>
      <c r="E381" s="21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66"/>
      <c r="AB381" s="266"/>
      <c r="AC381" s="266"/>
      <c r="AD381" s="266"/>
      <c r="AE381" s="266"/>
      <c r="AF381" s="266"/>
      <c r="AG381" s="266"/>
      <c r="AH381" s="266"/>
      <c r="AI381" s="266"/>
    </row>
    <row r="382" spans="1:35" s="20" customFormat="1" ht="15" customHeight="1">
      <c r="A382" s="19"/>
      <c r="B382" s="22"/>
      <c r="C382" s="38"/>
      <c r="E382" s="21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66"/>
      <c r="AB382" s="266"/>
      <c r="AC382" s="266"/>
      <c r="AD382" s="266"/>
      <c r="AE382" s="266"/>
      <c r="AF382" s="266"/>
      <c r="AG382" s="266"/>
      <c r="AH382" s="266"/>
      <c r="AI382" s="266"/>
    </row>
    <row r="383" spans="1:35" s="20" customFormat="1" ht="15" customHeight="1">
      <c r="A383" s="28"/>
      <c r="B383" s="22"/>
      <c r="C383" s="38"/>
      <c r="E383" s="21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  <c r="AD383" s="266"/>
      <c r="AE383" s="266"/>
      <c r="AF383" s="266"/>
      <c r="AG383" s="266"/>
      <c r="AH383" s="266"/>
      <c r="AI383" s="266"/>
    </row>
    <row r="384" spans="1:35" s="20" customFormat="1" ht="15" customHeight="1">
      <c r="A384" s="19"/>
      <c r="B384" s="22"/>
      <c r="C384" s="38"/>
      <c r="E384" s="21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  <c r="AD384" s="266"/>
      <c r="AE384" s="266"/>
      <c r="AF384" s="266"/>
      <c r="AG384" s="266"/>
      <c r="AH384" s="266"/>
      <c r="AI384" s="266"/>
    </row>
    <row r="385" spans="1:35" s="20" customFormat="1" ht="15" customHeight="1">
      <c r="A385" s="28"/>
      <c r="B385" s="22"/>
      <c r="C385" s="38"/>
      <c r="E385" s="21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  <c r="AD385" s="266"/>
      <c r="AE385" s="266"/>
      <c r="AF385" s="266"/>
      <c r="AG385" s="266"/>
      <c r="AH385" s="266"/>
      <c r="AI385" s="266"/>
    </row>
    <row r="386" spans="1:35" s="20" customFormat="1" ht="15" customHeight="1">
      <c r="A386" s="19"/>
      <c r="B386" s="22"/>
      <c r="C386" s="38"/>
      <c r="E386" s="21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  <c r="AD386" s="266"/>
      <c r="AE386" s="266"/>
      <c r="AF386" s="266"/>
      <c r="AG386" s="266"/>
      <c r="AH386" s="266"/>
      <c r="AI386" s="266"/>
    </row>
    <row r="387" spans="1:35" s="20" customFormat="1" ht="15" customHeight="1">
      <c r="A387" s="28"/>
      <c r="B387" s="22"/>
      <c r="C387" s="38"/>
      <c r="E387" s="21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66"/>
      <c r="AB387" s="266"/>
      <c r="AC387" s="266"/>
      <c r="AD387" s="266"/>
      <c r="AE387" s="266"/>
      <c r="AF387" s="266"/>
      <c r="AG387" s="266"/>
      <c r="AH387" s="266"/>
      <c r="AI387" s="266"/>
    </row>
    <row r="388" spans="1:35" s="20" customFormat="1" ht="15" customHeight="1">
      <c r="A388" s="19"/>
      <c r="B388" s="22"/>
      <c r="C388" s="38"/>
      <c r="E388" s="21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  <c r="AE388" s="266"/>
      <c r="AF388" s="266"/>
      <c r="AG388" s="266"/>
      <c r="AH388" s="266"/>
      <c r="AI388" s="266"/>
    </row>
    <row r="389" spans="1:35" s="20" customFormat="1" ht="15" customHeight="1">
      <c r="A389" s="28"/>
      <c r="B389" s="22"/>
      <c r="C389" s="38"/>
      <c r="E389" s="21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  <c r="AE389" s="266"/>
      <c r="AF389" s="266"/>
      <c r="AG389" s="266"/>
      <c r="AH389" s="266"/>
      <c r="AI389" s="266"/>
    </row>
    <row r="390" spans="1:35" s="20" customFormat="1" ht="15" customHeight="1">
      <c r="A390" s="28"/>
      <c r="B390" s="24"/>
      <c r="C390" s="42"/>
      <c r="E390" s="21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  <c r="AE390" s="266"/>
      <c r="AF390" s="266"/>
      <c r="AG390" s="266"/>
      <c r="AH390" s="266"/>
      <c r="AI390" s="266"/>
    </row>
    <row r="391" spans="1:35" s="20" customFormat="1" ht="15" customHeight="1">
      <c r="A391" s="28"/>
      <c r="B391" s="22"/>
      <c r="C391" s="38"/>
      <c r="E391" s="21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</row>
    <row r="392" spans="1:35" s="20" customFormat="1" ht="15" customHeight="1">
      <c r="A392" s="28"/>
      <c r="B392" s="22"/>
      <c r="C392" s="38"/>
      <c r="E392" s="21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  <c r="AD392" s="266"/>
      <c r="AE392" s="266"/>
      <c r="AF392" s="266"/>
      <c r="AG392" s="266"/>
      <c r="AH392" s="266"/>
      <c r="AI392" s="266"/>
    </row>
    <row r="393" spans="1:35" s="20" customFormat="1" ht="15" customHeight="1">
      <c r="A393" s="28"/>
      <c r="B393" s="22"/>
      <c r="C393" s="38"/>
      <c r="E393" s="21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  <c r="AD393" s="266"/>
      <c r="AE393" s="266"/>
      <c r="AF393" s="266"/>
      <c r="AG393" s="266"/>
      <c r="AH393" s="266"/>
      <c r="AI393" s="266"/>
    </row>
    <row r="394" spans="1:35" s="20" customFormat="1" ht="15" customHeight="1">
      <c r="A394" s="28"/>
      <c r="B394" s="22"/>
      <c r="C394" s="38"/>
      <c r="E394" s="21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  <c r="AD394" s="266"/>
      <c r="AE394" s="266"/>
      <c r="AF394" s="266"/>
      <c r="AG394" s="266"/>
      <c r="AH394" s="266"/>
      <c r="AI394" s="266"/>
    </row>
    <row r="395" spans="1:35" s="20" customFormat="1" ht="15" customHeight="1">
      <c r="A395" s="28"/>
      <c r="B395" s="22"/>
      <c r="C395" s="38"/>
      <c r="E395" s="21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  <c r="AD395" s="266"/>
      <c r="AE395" s="266"/>
      <c r="AF395" s="266"/>
      <c r="AG395" s="266"/>
      <c r="AH395" s="266"/>
      <c r="AI395" s="266"/>
    </row>
    <row r="396" spans="1:35" s="20" customFormat="1" ht="15" customHeight="1">
      <c r="A396" s="28"/>
      <c r="B396" s="22"/>
      <c r="C396" s="38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  <c r="AD396" s="266"/>
      <c r="AE396" s="266"/>
      <c r="AF396" s="266"/>
      <c r="AG396" s="266"/>
      <c r="AH396" s="266"/>
      <c r="AI396" s="266"/>
    </row>
    <row r="397" spans="1:35" s="20" customFormat="1" ht="15" customHeight="1">
      <c r="A397" s="19"/>
      <c r="B397" s="29"/>
      <c r="C397" s="37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6"/>
      <c r="AD397" s="266"/>
      <c r="AE397" s="266"/>
      <c r="AF397" s="266"/>
      <c r="AG397" s="266"/>
      <c r="AH397" s="266"/>
      <c r="AI397" s="266"/>
    </row>
    <row r="398" spans="3:35" s="20" customFormat="1" ht="15" customHeight="1">
      <c r="C398" s="43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  <c r="AD398" s="266"/>
      <c r="AE398" s="266"/>
      <c r="AF398" s="266"/>
      <c r="AG398" s="266"/>
      <c r="AH398" s="266"/>
      <c r="AI398" s="266"/>
    </row>
    <row r="399" spans="3:35" s="20" customFormat="1" ht="15" customHeight="1">
      <c r="C399" s="43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  <c r="AE399" s="266"/>
      <c r="AF399" s="266"/>
      <c r="AG399" s="266"/>
      <c r="AH399" s="266"/>
      <c r="AI399" s="266"/>
    </row>
    <row r="400" spans="3:35" s="20" customFormat="1" ht="15" customHeight="1">
      <c r="C400" s="43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  <c r="AE400" s="266"/>
      <c r="AF400" s="266"/>
      <c r="AG400" s="266"/>
      <c r="AH400" s="266"/>
      <c r="AI400" s="266"/>
    </row>
    <row r="401" spans="3:35" s="20" customFormat="1" ht="15" customHeight="1">
      <c r="C401" s="43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  <c r="AE401" s="266"/>
      <c r="AF401" s="266"/>
      <c r="AG401" s="266"/>
      <c r="AH401" s="266"/>
      <c r="AI401" s="266"/>
    </row>
    <row r="402" spans="3:35" s="20" customFormat="1" ht="15" customHeight="1">
      <c r="C402" s="43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  <c r="AE402" s="266"/>
      <c r="AF402" s="266"/>
      <c r="AG402" s="266"/>
      <c r="AH402" s="266"/>
      <c r="AI402" s="266"/>
    </row>
    <row r="403" spans="3:35" s="20" customFormat="1" ht="15" customHeight="1">
      <c r="C403" s="43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66"/>
      <c r="AA403" s="266"/>
      <c r="AB403" s="266"/>
      <c r="AC403" s="266"/>
      <c r="AD403" s="266"/>
      <c r="AE403" s="266"/>
      <c r="AF403" s="266"/>
      <c r="AG403" s="266"/>
      <c r="AH403" s="266"/>
      <c r="AI403" s="266"/>
    </row>
    <row r="404" spans="3:35" s="20" customFormat="1" ht="15" customHeight="1">
      <c r="C404" s="43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  <c r="AD404" s="266"/>
      <c r="AE404" s="266"/>
      <c r="AF404" s="266"/>
      <c r="AG404" s="266"/>
      <c r="AH404" s="266"/>
      <c r="AI404" s="266"/>
    </row>
    <row r="405" spans="3:35" s="20" customFormat="1" ht="15" customHeight="1">
      <c r="C405" s="43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  <c r="AD405" s="266"/>
      <c r="AE405" s="266"/>
      <c r="AF405" s="266"/>
      <c r="AG405" s="266"/>
      <c r="AH405" s="266"/>
      <c r="AI405" s="266"/>
    </row>
    <row r="406" spans="3:35" s="20" customFormat="1" ht="15" customHeight="1">
      <c r="C406" s="43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  <c r="AD406" s="266"/>
      <c r="AE406" s="266"/>
      <c r="AF406" s="266"/>
      <c r="AG406" s="266"/>
      <c r="AH406" s="266"/>
      <c r="AI406" s="266"/>
    </row>
    <row r="407" spans="3:35" s="20" customFormat="1" ht="15" customHeight="1">
      <c r="C407" s="43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66"/>
      <c r="AA407" s="266"/>
      <c r="AB407" s="266"/>
      <c r="AC407" s="266"/>
      <c r="AD407" s="266"/>
      <c r="AE407" s="266"/>
      <c r="AF407" s="266"/>
      <c r="AG407" s="266"/>
      <c r="AH407" s="266"/>
      <c r="AI407" s="266"/>
    </row>
    <row r="408" spans="3:35" s="20" customFormat="1" ht="15" customHeight="1">
      <c r="C408" s="43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  <c r="AE408" s="266"/>
      <c r="AF408" s="266"/>
      <c r="AG408" s="266"/>
      <c r="AH408" s="266"/>
      <c r="AI408" s="266"/>
    </row>
    <row r="409" spans="3:35" s="20" customFormat="1" ht="15" customHeight="1">
      <c r="C409" s="43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  <c r="AE409" s="266"/>
      <c r="AF409" s="266"/>
      <c r="AG409" s="266"/>
      <c r="AH409" s="266"/>
      <c r="AI409" s="266"/>
    </row>
    <row r="410" spans="3:35" s="20" customFormat="1" ht="15" customHeight="1">
      <c r="C410" s="43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  <c r="AE410" s="266"/>
      <c r="AF410" s="266"/>
      <c r="AG410" s="266"/>
      <c r="AH410" s="266"/>
      <c r="AI410" s="266"/>
    </row>
    <row r="411" spans="3:35" s="20" customFormat="1" ht="15" customHeight="1">
      <c r="C411" s="43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  <c r="AD411" s="266"/>
      <c r="AE411" s="266"/>
      <c r="AF411" s="266"/>
      <c r="AG411" s="266"/>
      <c r="AH411" s="266"/>
      <c r="AI411" s="266"/>
    </row>
    <row r="412" spans="3:35" s="20" customFormat="1" ht="15" customHeight="1">
      <c r="C412" s="43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  <c r="AD412" s="266"/>
      <c r="AE412" s="266"/>
      <c r="AF412" s="266"/>
      <c r="AG412" s="266"/>
      <c r="AH412" s="266"/>
      <c r="AI412" s="266"/>
    </row>
    <row r="413" spans="3:35" s="20" customFormat="1" ht="15" customHeight="1">
      <c r="C413" s="43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66"/>
      <c r="AA413" s="266"/>
      <c r="AB413" s="266"/>
      <c r="AC413" s="266"/>
      <c r="AD413" s="266"/>
      <c r="AE413" s="266"/>
      <c r="AF413" s="266"/>
      <c r="AG413" s="266"/>
      <c r="AH413" s="266"/>
      <c r="AI413" s="266"/>
    </row>
    <row r="414" spans="3:35" s="20" customFormat="1" ht="15" customHeight="1">
      <c r="C414" s="43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  <c r="AD414" s="266"/>
      <c r="AE414" s="266"/>
      <c r="AF414" s="266"/>
      <c r="AG414" s="266"/>
      <c r="AH414" s="266"/>
      <c r="AI414" s="266"/>
    </row>
    <row r="415" spans="3:35" s="20" customFormat="1" ht="15" customHeight="1">
      <c r="C415" s="43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  <c r="AD415" s="266"/>
      <c r="AE415" s="266"/>
      <c r="AF415" s="266"/>
      <c r="AG415" s="266"/>
      <c r="AH415" s="266"/>
      <c r="AI415" s="266"/>
    </row>
    <row r="416" spans="3:35" s="20" customFormat="1" ht="15" customHeight="1">
      <c r="C416" s="43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  <c r="AD416" s="266"/>
      <c r="AE416" s="266"/>
      <c r="AF416" s="266"/>
      <c r="AG416" s="266"/>
      <c r="AH416" s="266"/>
      <c r="AI416" s="266"/>
    </row>
    <row r="417" spans="3:35" s="20" customFormat="1" ht="15" customHeight="1">
      <c r="C417" s="43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66"/>
      <c r="AA417" s="266"/>
      <c r="AB417" s="266"/>
      <c r="AC417" s="266"/>
      <c r="AD417" s="266"/>
      <c r="AE417" s="266"/>
      <c r="AF417" s="266"/>
      <c r="AG417" s="266"/>
      <c r="AH417" s="266"/>
      <c r="AI417" s="266"/>
    </row>
    <row r="418" spans="3:35" s="20" customFormat="1" ht="15" customHeight="1">
      <c r="C418" s="43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66"/>
      <c r="AA418" s="266"/>
      <c r="AB418" s="266"/>
      <c r="AC418" s="266"/>
      <c r="AD418" s="266"/>
      <c r="AE418" s="266"/>
      <c r="AF418" s="266"/>
      <c r="AG418" s="266"/>
      <c r="AH418" s="266"/>
      <c r="AI418" s="266"/>
    </row>
    <row r="419" spans="3:35" s="20" customFormat="1" ht="15" customHeight="1">
      <c r="C419" s="43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  <c r="AD419" s="266"/>
      <c r="AE419" s="266"/>
      <c r="AF419" s="266"/>
      <c r="AG419" s="266"/>
      <c r="AH419" s="266"/>
      <c r="AI419" s="266"/>
    </row>
    <row r="420" spans="3:35" s="20" customFormat="1" ht="15" customHeight="1">
      <c r="C420" s="43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  <c r="AD420" s="266"/>
      <c r="AE420" s="266"/>
      <c r="AF420" s="266"/>
      <c r="AG420" s="266"/>
      <c r="AH420" s="266"/>
      <c r="AI420" s="266"/>
    </row>
    <row r="421" spans="3:35" s="20" customFormat="1" ht="15" customHeight="1">
      <c r="C421" s="43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  <c r="AD421" s="266"/>
      <c r="AE421" s="266"/>
      <c r="AF421" s="266"/>
      <c r="AG421" s="266"/>
      <c r="AH421" s="266"/>
      <c r="AI421" s="266"/>
    </row>
    <row r="422" spans="3:35" s="20" customFormat="1" ht="15" customHeight="1">
      <c r="C422" s="43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66"/>
      <c r="AA422" s="266"/>
      <c r="AB422" s="266"/>
      <c r="AC422" s="266"/>
      <c r="AD422" s="266"/>
      <c r="AE422" s="266"/>
      <c r="AF422" s="266"/>
      <c r="AG422" s="266"/>
      <c r="AH422" s="266"/>
      <c r="AI422" s="266"/>
    </row>
    <row r="423" spans="3:35" s="20" customFormat="1" ht="15" customHeight="1">
      <c r="C423" s="43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66"/>
      <c r="AA423" s="266"/>
      <c r="AB423" s="266"/>
      <c r="AC423" s="266"/>
      <c r="AD423" s="266"/>
      <c r="AE423" s="266"/>
      <c r="AF423" s="266"/>
      <c r="AG423" s="266"/>
      <c r="AH423" s="266"/>
      <c r="AI423" s="266"/>
    </row>
    <row r="424" spans="3:35" s="20" customFormat="1" ht="15" customHeight="1">
      <c r="C424" s="43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  <c r="AD424" s="266"/>
      <c r="AE424" s="266"/>
      <c r="AF424" s="266"/>
      <c r="AG424" s="266"/>
      <c r="AH424" s="266"/>
      <c r="AI424" s="266"/>
    </row>
    <row r="425" spans="3:35" s="20" customFormat="1" ht="15" customHeight="1">
      <c r="C425" s="43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  <c r="AD425" s="266"/>
      <c r="AE425" s="266"/>
      <c r="AF425" s="266"/>
      <c r="AG425" s="266"/>
      <c r="AH425" s="266"/>
      <c r="AI425" s="266"/>
    </row>
    <row r="426" spans="3:35" s="20" customFormat="1" ht="15" customHeight="1">
      <c r="C426" s="43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  <c r="AD426" s="266"/>
      <c r="AE426" s="266"/>
      <c r="AF426" s="266"/>
      <c r="AG426" s="266"/>
      <c r="AH426" s="266"/>
      <c r="AI426" s="266"/>
    </row>
    <row r="427" spans="3:35" s="20" customFormat="1" ht="15" customHeight="1">
      <c r="C427" s="43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66"/>
      <c r="AA427" s="266"/>
      <c r="AB427" s="266"/>
      <c r="AC427" s="266"/>
      <c r="AD427" s="266"/>
      <c r="AE427" s="266"/>
      <c r="AF427" s="266"/>
      <c r="AG427" s="266"/>
      <c r="AH427" s="266"/>
      <c r="AI427" s="266"/>
    </row>
    <row r="428" spans="3:35" s="20" customFormat="1" ht="15" customHeight="1">
      <c r="C428" s="43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66"/>
      <c r="AA428" s="266"/>
      <c r="AB428" s="266"/>
      <c r="AC428" s="266"/>
      <c r="AD428" s="266"/>
      <c r="AE428" s="266"/>
      <c r="AF428" s="266"/>
      <c r="AG428" s="266"/>
      <c r="AH428" s="266"/>
      <c r="AI428" s="266"/>
    </row>
    <row r="429" spans="3:35" s="20" customFormat="1" ht="15" customHeight="1">
      <c r="C429" s="43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  <c r="AD429" s="266"/>
      <c r="AE429" s="266"/>
      <c r="AF429" s="266"/>
      <c r="AG429" s="266"/>
      <c r="AH429" s="266"/>
      <c r="AI429" s="266"/>
    </row>
    <row r="430" spans="3:35" s="20" customFormat="1" ht="15" customHeight="1">
      <c r="C430" s="43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  <c r="AD430" s="266"/>
      <c r="AE430" s="266"/>
      <c r="AF430" s="266"/>
      <c r="AG430" s="266"/>
      <c r="AH430" s="266"/>
      <c r="AI430" s="266"/>
    </row>
    <row r="431" spans="3:35" s="20" customFormat="1" ht="15" customHeight="1">
      <c r="C431" s="43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  <c r="AD431" s="266"/>
      <c r="AE431" s="266"/>
      <c r="AF431" s="266"/>
      <c r="AG431" s="266"/>
      <c r="AH431" s="266"/>
      <c r="AI431" s="266"/>
    </row>
    <row r="432" spans="3:35" s="20" customFormat="1" ht="15" customHeight="1">
      <c r="C432" s="43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66"/>
      <c r="AA432" s="266"/>
      <c r="AB432" s="266"/>
      <c r="AC432" s="266"/>
      <c r="AD432" s="266"/>
      <c r="AE432" s="266"/>
      <c r="AF432" s="266"/>
      <c r="AG432" s="266"/>
      <c r="AH432" s="266"/>
      <c r="AI432" s="266"/>
    </row>
    <row r="433" spans="3:35" s="20" customFormat="1" ht="15" customHeight="1">
      <c r="C433" s="43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66"/>
      <c r="AA433" s="266"/>
      <c r="AB433" s="266"/>
      <c r="AC433" s="266"/>
      <c r="AD433" s="266"/>
      <c r="AE433" s="266"/>
      <c r="AF433" s="266"/>
      <c r="AG433" s="266"/>
      <c r="AH433" s="266"/>
      <c r="AI433" s="266"/>
    </row>
    <row r="434" spans="3:35" s="20" customFormat="1" ht="15" customHeight="1">
      <c r="C434" s="43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  <c r="AD434" s="266"/>
      <c r="AE434" s="266"/>
      <c r="AF434" s="266"/>
      <c r="AG434" s="266"/>
      <c r="AH434" s="266"/>
      <c r="AI434" s="266"/>
    </row>
    <row r="435" spans="3:35" s="20" customFormat="1" ht="15" customHeight="1">
      <c r="C435" s="43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  <c r="AE435" s="266"/>
      <c r="AF435" s="266"/>
      <c r="AG435" s="266"/>
      <c r="AH435" s="266"/>
      <c r="AI435" s="266"/>
    </row>
    <row r="436" spans="3:35" s="20" customFormat="1" ht="15" customHeight="1">
      <c r="C436" s="43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6"/>
      <c r="AI436" s="266"/>
    </row>
    <row r="437" spans="3:35" s="20" customFormat="1" ht="15" customHeight="1">
      <c r="C437" s="43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66"/>
      <c r="AA437" s="266"/>
      <c r="AB437" s="266"/>
      <c r="AC437" s="266"/>
      <c r="AD437" s="266"/>
      <c r="AE437" s="266"/>
      <c r="AF437" s="266"/>
      <c r="AG437" s="266"/>
      <c r="AH437" s="266"/>
      <c r="AI437" s="266"/>
    </row>
    <row r="438" spans="3:35" s="20" customFormat="1" ht="15" customHeight="1">
      <c r="C438" s="43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66"/>
      <c r="AA438" s="266"/>
      <c r="AB438" s="266"/>
      <c r="AC438" s="266"/>
      <c r="AD438" s="266"/>
      <c r="AE438" s="266"/>
      <c r="AF438" s="266"/>
      <c r="AG438" s="266"/>
      <c r="AH438" s="266"/>
      <c r="AI438" s="266"/>
    </row>
    <row r="439" spans="3:35" s="20" customFormat="1" ht="15" customHeight="1">
      <c r="C439" s="43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  <c r="AD439" s="266"/>
      <c r="AE439" s="266"/>
      <c r="AF439" s="266"/>
      <c r="AG439" s="266"/>
      <c r="AH439" s="266"/>
      <c r="AI439" s="266"/>
    </row>
    <row r="440" spans="3:35" s="20" customFormat="1" ht="15" customHeight="1">
      <c r="C440" s="43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  <c r="AE440" s="266"/>
      <c r="AF440" s="266"/>
      <c r="AG440" s="266"/>
      <c r="AH440" s="266"/>
      <c r="AI440" s="266"/>
    </row>
    <row r="441" spans="3:35" s="20" customFormat="1" ht="15" customHeight="1">
      <c r="C441" s="43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  <c r="AE441" s="266"/>
      <c r="AF441" s="266"/>
      <c r="AG441" s="266"/>
      <c r="AH441" s="266"/>
      <c r="AI441" s="266"/>
    </row>
    <row r="442" spans="3:35" s="20" customFormat="1" ht="15" customHeight="1">
      <c r="C442" s="43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  <c r="AD442" s="266"/>
      <c r="AE442" s="266"/>
      <c r="AF442" s="266"/>
      <c r="AG442" s="266"/>
      <c r="AH442" s="266"/>
      <c r="AI442" s="266"/>
    </row>
    <row r="443" spans="3:35" s="20" customFormat="1" ht="15" customHeight="1">
      <c r="C443" s="43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  <c r="AE443" s="266"/>
      <c r="AF443" s="266"/>
      <c r="AG443" s="266"/>
      <c r="AH443" s="266"/>
      <c r="AI443" s="266"/>
    </row>
    <row r="444" spans="3:35" s="20" customFormat="1" ht="15" customHeight="1">
      <c r="C444" s="43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  <c r="AE444" s="266"/>
      <c r="AF444" s="266"/>
      <c r="AG444" s="266"/>
      <c r="AH444" s="266"/>
      <c r="AI444" s="266"/>
    </row>
    <row r="445" spans="3:35" s="20" customFormat="1" ht="15" customHeight="1">
      <c r="C445" s="43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  <c r="AD445" s="266"/>
      <c r="AE445" s="266"/>
      <c r="AF445" s="266"/>
      <c r="AG445" s="266"/>
      <c r="AH445" s="266"/>
      <c r="AI445" s="266"/>
    </row>
    <row r="446" spans="3:35" s="20" customFormat="1" ht="15" customHeight="1">
      <c r="C446" s="43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  <c r="AD446" s="266"/>
      <c r="AE446" s="266"/>
      <c r="AF446" s="266"/>
      <c r="AG446" s="266"/>
      <c r="AH446" s="266"/>
      <c r="AI446" s="266"/>
    </row>
    <row r="447" spans="3:35" s="20" customFormat="1" ht="15" customHeight="1">
      <c r="C447" s="43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66"/>
      <c r="AA447" s="266"/>
      <c r="AB447" s="266"/>
      <c r="AC447" s="266"/>
      <c r="AD447" s="266"/>
      <c r="AE447" s="266"/>
      <c r="AF447" s="266"/>
      <c r="AG447" s="266"/>
      <c r="AH447" s="266"/>
      <c r="AI447" s="266"/>
    </row>
    <row r="448" spans="3:35" s="20" customFormat="1" ht="15" customHeight="1">
      <c r="C448" s="43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  <c r="AD448" s="266"/>
      <c r="AE448" s="266"/>
      <c r="AF448" s="266"/>
      <c r="AG448" s="266"/>
      <c r="AH448" s="266"/>
      <c r="AI448" s="266"/>
    </row>
    <row r="449" spans="3:35" s="20" customFormat="1" ht="15" customHeight="1">
      <c r="C449" s="43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  <c r="AD449" s="266"/>
      <c r="AE449" s="266"/>
      <c r="AF449" s="266"/>
      <c r="AG449" s="266"/>
      <c r="AH449" s="266"/>
      <c r="AI449" s="266"/>
    </row>
    <row r="450" spans="3:35" s="20" customFormat="1" ht="15" customHeight="1">
      <c r="C450" s="43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  <c r="AD450" s="266"/>
      <c r="AE450" s="266"/>
      <c r="AF450" s="266"/>
      <c r="AG450" s="266"/>
      <c r="AH450" s="266"/>
      <c r="AI450" s="266"/>
    </row>
    <row r="451" spans="3:35" s="20" customFormat="1" ht="15" customHeight="1">
      <c r="C451" s="43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  <c r="AD451" s="266"/>
      <c r="AE451" s="266"/>
      <c r="AF451" s="266"/>
      <c r="AG451" s="266"/>
      <c r="AH451" s="266"/>
      <c r="AI451" s="266"/>
    </row>
    <row r="452" spans="3:35" s="20" customFormat="1" ht="15" customHeight="1">
      <c r="C452" s="43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66"/>
      <c r="AB452" s="266"/>
      <c r="AC452" s="266"/>
      <c r="AD452" s="266"/>
      <c r="AE452" s="266"/>
      <c r="AF452" s="266"/>
      <c r="AG452" s="266"/>
      <c r="AH452" s="266"/>
      <c r="AI452" s="266"/>
    </row>
    <row r="453" spans="3:35" s="20" customFormat="1" ht="15" customHeight="1">
      <c r="C453" s="43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66"/>
      <c r="AB453" s="266"/>
      <c r="AC453" s="266"/>
      <c r="AD453" s="266"/>
      <c r="AE453" s="266"/>
      <c r="AF453" s="266"/>
      <c r="AG453" s="266"/>
      <c r="AH453" s="266"/>
      <c r="AI453" s="266"/>
    </row>
    <row r="454" spans="3:35" s="20" customFormat="1" ht="15" customHeight="1">
      <c r="C454" s="43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  <c r="AD454" s="266"/>
      <c r="AE454" s="266"/>
      <c r="AF454" s="266"/>
      <c r="AG454" s="266"/>
      <c r="AH454" s="266"/>
      <c r="AI454" s="266"/>
    </row>
    <row r="455" spans="3:35" s="20" customFormat="1" ht="15" customHeight="1">
      <c r="C455" s="43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  <c r="AD455" s="266"/>
      <c r="AE455" s="266"/>
      <c r="AF455" s="266"/>
      <c r="AG455" s="266"/>
      <c r="AH455" s="266"/>
      <c r="AI455" s="266"/>
    </row>
    <row r="456" spans="3:35" s="20" customFormat="1" ht="15" customHeight="1">
      <c r="C456" s="43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  <c r="AD456" s="266"/>
      <c r="AE456" s="266"/>
      <c r="AF456" s="266"/>
      <c r="AG456" s="266"/>
      <c r="AH456" s="266"/>
      <c r="AI456" s="266"/>
    </row>
    <row r="457" spans="3:35" s="20" customFormat="1" ht="15" customHeight="1">
      <c r="C457" s="43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66"/>
      <c r="AA457" s="266"/>
      <c r="AB457" s="266"/>
      <c r="AC457" s="266"/>
      <c r="AD457" s="266"/>
      <c r="AE457" s="266"/>
      <c r="AF457" s="266"/>
      <c r="AG457" s="266"/>
      <c r="AH457" s="266"/>
      <c r="AI457" s="266"/>
    </row>
    <row r="458" spans="3:35" s="20" customFormat="1" ht="15" customHeight="1">
      <c r="C458" s="43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66"/>
      <c r="AA458" s="266"/>
      <c r="AB458" s="266"/>
      <c r="AC458" s="266"/>
      <c r="AD458" s="266"/>
      <c r="AE458" s="266"/>
      <c r="AF458" s="266"/>
      <c r="AG458" s="266"/>
      <c r="AH458" s="266"/>
      <c r="AI458" s="266"/>
    </row>
    <row r="459" spans="3:35" s="20" customFormat="1" ht="15" customHeight="1">
      <c r="C459" s="43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  <c r="AD459" s="266"/>
      <c r="AE459" s="266"/>
      <c r="AF459" s="266"/>
      <c r="AG459" s="266"/>
      <c r="AH459" s="266"/>
      <c r="AI459" s="266"/>
    </row>
    <row r="460" spans="3:35" s="20" customFormat="1" ht="15" customHeight="1">
      <c r="C460" s="43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  <c r="AD460" s="266"/>
      <c r="AE460" s="266"/>
      <c r="AF460" s="266"/>
      <c r="AG460" s="266"/>
      <c r="AH460" s="266"/>
      <c r="AI460" s="266"/>
    </row>
    <row r="461" spans="3:35" s="20" customFormat="1" ht="15" customHeight="1">
      <c r="C461" s="43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  <c r="AD461" s="266"/>
      <c r="AE461" s="266"/>
      <c r="AF461" s="266"/>
      <c r="AG461" s="266"/>
      <c r="AH461" s="266"/>
      <c r="AI461" s="266"/>
    </row>
    <row r="462" spans="3:35" s="20" customFormat="1" ht="15" customHeight="1">
      <c r="C462" s="43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  <c r="AD462" s="266"/>
      <c r="AE462" s="266"/>
      <c r="AF462" s="266"/>
      <c r="AG462" s="266"/>
      <c r="AH462" s="266"/>
      <c r="AI462" s="266"/>
    </row>
    <row r="463" spans="3:35" s="20" customFormat="1" ht="15" customHeight="1">
      <c r="C463" s="43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66"/>
      <c r="AA463" s="266"/>
      <c r="AB463" s="266"/>
      <c r="AC463" s="266"/>
      <c r="AD463" s="266"/>
      <c r="AE463" s="266"/>
      <c r="AF463" s="266"/>
      <c r="AG463" s="266"/>
      <c r="AH463" s="266"/>
      <c r="AI463" s="266"/>
    </row>
    <row r="464" spans="3:35" s="20" customFormat="1" ht="15" customHeight="1">
      <c r="C464" s="43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66"/>
      <c r="AA464" s="266"/>
      <c r="AB464" s="266"/>
      <c r="AC464" s="266"/>
      <c r="AD464" s="266"/>
      <c r="AE464" s="266"/>
      <c r="AF464" s="266"/>
      <c r="AG464" s="266"/>
      <c r="AH464" s="266"/>
      <c r="AI464" s="266"/>
    </row>
    <row r="465" spans="3:35" s="20" customFormat="1" ht="15" customHeight="1">
      <c r="C465" s="43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  <c r="AD465" s="266"/>
      <c r="AE465" s="266"/>
      <c r="AF465" s="266"/>
      <c r="AG465" s="266"/>
      <c r="AH465" s="266"/>
      <c r="AI465" s="266"/>
    </row>
    <row r="466" spans="3:35" s="20" customFormat="1" ht="15" customHeight="1">
      <c r="C466" s="43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  <c r="AD466" s="266"/>
      <c r="AE466" s="266"/>
      <c r="AF466" s="266"/>
      <c r="AG466" s="266"/>
      <c r="AH466" s="266"/>
      <c r="AI466" s="266"/>
    </row>
    <row r="467" spans="3:35" s="20" customFormat="1" ht="15" customHeight="1">
      <c r="C467" s="43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  <c r="AD467" s="266"/>
      <c r="AE467" s="266"/>
      <c r="AF467" s="266"/>
      <c r="AG467" s="266"/>
      <c r="AH467" s="266"/>
      <c r="AI467" s="266"/>
    </row>
    <row r="468" spans="3:35" s="20" customFormat="1" ht="15" customHeight="1">
      <c r="C468" s="43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  <c r="AD468" s="266"/>
      <c r="AE468" s="266"/>
      <c r="AF468" s="266"/>
      <c r="AG468" s="266"/>
      <c r="AH468" s="266"/>
      <c r="AI468" s="266"/>
    </row>
    <row r="469" spans="3:35" s="20" customFormat="1" ht="15" customHeight="1">
      <c r="C469" s="43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66"/>
      <c r="AA469" s="266"/>
      <c r="AB469" s="266"/>
      <c r="AC469" s="266"/>
      <c r="AD469" s="266"/>
      <c r="AE469" s="266"/>
      <c r="AF469" s="266"/>
      <c r="AG469" s="266"/>
      <c r="AH469" s="266"/>
      <c r="AI469" s="266"/>
    </row>
    <row r="470" spans="3:35" s="20" customFormat="1" ht="15" customHeight="1">
      <c r="C470" s="43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  <c r="AD470" s="266"/>
      <c r="AE470" s="266"/>
      <c r="AF470" s="266"/>
      <c r="AG470" s="266"/>
      <c r="AH470" s="266"/>
      <c r="AI470" s="266"/>
    </row>
    <row r="471" spans="3:35" s="20" customFormat="1" ht="15" customHeight="1">
      <c r="C471" s="43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  <c r="AD471" s="266"/>
      <c r="AE471" s="266"/>
      <c r="AF471" s="266"/>
      <c r="AG471" s="266"/>
      <c r="AH471" s="266"/>
      <c r="AI471" s="266"/>
    </row>
    <row r="472" spans="3:35" s="20" customFormat="1" ht="15" customHeight="1">
      <c r="C472" s="43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  <c r="AD472" s="266"/>
      <c r="AE472" s="266"/>
      <c r="AF472" s="266"/>
      <c r="AG472" s="266"/>
      <c r="AH472" s="266"/>
      <c r="AI472" s="266"/>
    </row>
    <row r="473" spans="3:35" s="20" customFormat="1" ht="15" customHeight="1">
      <c r="C473" s="43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  <c r="AD473" s="266"/>
      <c r="AE473" s="266"/>
      <c r="AF473" s="266"/>
      <c r="AG473" s="266"/>
      <c r="AH473" s="266"/>
      <c r="AI473" s="266"/>
    </row>
    <row r="474" spans="3:35" s="20" customFormat="1" ht="15" customHeight="1">
      <c r="C474" s="43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66"/>
      <c r="AA474" s="266"/>
      <c r="AB474" s="266"/>
      <c r="AC474" s="266"/>
      <c r="AD474" s="266"/>
      <c r="AE474" s="266"/>
      <c r="AF474" s="266"/>
      <c r="AG474" s="266"/>
      <c r="AH474" s="266"/>
      <c r="AI474" s="266"/>
    </row>
    <row r="475" spans="3:35" s="20" customFormat="1" ht="15" customHeight="1">
      <c r="C475" s="43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  <c r="AD475" s="266"/>
      <c r="AE475" s="266"/>
      <c r="AF475" s="266"/>
      <c r="AG475" s="266"/>
      <c r="AH475" s="266"/>
      <c r="AI475" s="266"/>
    </row>
    <row r="476" spans="3:35" s="20" customFormat="1" ht="15" customHeight="1">
      <c r="C476" s="43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  <c r="AD476" s="266"/>
      <c r="AE476" s="266"/>
      <c r="AF476" s="266"/>
      <c r="AG476" s="266"/>
      <c r="AH476" s="266"/>
      <c r="AI476" s="266"/>
    </row>
    <row r="477" spans="3:35" s="20" customFormat="1" ht="15" customHeight="1">
      <c r="C477" s="43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  <c r="AD477" s="266"/>
      <c r="AE477" s="266"/>
      <c r="AF477" s="266"/>
      <c r="AG477" s="266"/>
      <c r="AH477" s="266"/>
      <c r="AI477" s="266"/>
    </row>
    <row r="478" spans="3:35" s="20" customFormat="1" ht="15" customHeight="1">
      <c r="C478" s="43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  <c r="AC478" s="266"/>
      <c r="AD478" s="266"/>
      <c r="AE478" s="266"/>
      <c r="AF478" s="266"/>
      <c r="AG478" s="266"/>
      <c r="AH478" s="266"/>
      <c r="AI478" s="266"/>
    </row>
    <row r="479" spans="3:35" s="20" customFormat="1" ht="15" customHeight="1">
      <c r="C479" s="43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  <c r="AD479" s="266"/>
      <c r="AE479" s="266"/>
      <c r="AF479" s="266"/>
      <c r="AG479" s="266"/>
      <c r="AH479" s="266"/>
      <c r="AI479" s="266"/>
    </row>
    <row r="480" spans="3:35" s="20" customFormat="1" ht="15" customHeight="1">
      <c r="C480" s="43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  <c r="AD480" s="266"/>
      <c r="AE480" s="266"/>
      <c r="AF480" s="266"/>
      <c r="AG480" s="266"/>
      <c r="AH480" s="266"/>
      <c r="AI480" s="266"/>
    </row>
    <row r="481" spans="3:35" s="20" customFormat="1" ht="15" customHeight="1">
      <c r="C481" s="43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  <c r="AD481" s="266"/>
      <c r="AE481" s="266"/>
      <c r="AF481" s="266"/>
      <c r="AG481" s="266"/>
      <c r="AH481" s="266"/>
      <c r="AI481" s="266"/>
    </row>
    <row r="482" spans="3:35" s="20" customFormat="1" ht="15" customHeight="1">
      <c r="C482" s="43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  <c r="AD482" s="266"/>
      <c r="AE482" s="266"/>
      <c r="AF482" s="266"/>
      <c r="AG482" s="266"/>
      <c r="AH482" s="266"/>
      <c r="AI482" s="266"/>
    </row>
    <row r="483" spans="3:35" s="20" customFormat="1" ht="12.75">
      <c r="C483" s="43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266"/>
      <c r="AD483" s="266"/>
      <c r="AE483" s="266"/>
      <c r="AF483" s="266"/>
      <c r="AG483" s="266"/>
      <c r="AH483" s="266"/>
      <c r="AI483" s="266"/>
    </row>
    <row r="484" spans="3:35" s="20" customFormat="1" ht="12.75">
      <c r="C484" s="43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66"/>
      <c r="AA484" s="266"/>
      <c r="AB484" s="266"/>
      <c r="AC484" s="266"/>
      <c r="AD484" s="266"/>
      <c r="AE484" s="266"/>
      <c r="AF484" s="266"/>
      <c r="AG484" s="266"/>
      <c r="AH484" s="266"/>
      <c r="AI484" s="266"/>
    </row>
    <row r="485" spans="3:35" s="20" customFormat="1" ht="12.75">
      <c r="C485" s="43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  <c r="AD485" s="266"/>
      <c r="AE485" s="266"/>
      <c r="AF485" s="266"/>
      <c r="AG485" s="266"/>
      <c r="AH485" s="266"/>
      <c r="AI485" s="266"/>
    </row>
    <row r="486" spans="3:35" s="20" customFormat="1" ht="12.75">
      <c r="C486" s="43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  <c r="AD486" s="266"/>
      <c r="AE486" s="266"/>
      <c r="AF486" s="266"/>
      <c r="AG486" s="266"/>
      <c r="AH486" s="266"/>
      <c r="AI486" s="266"/>
    </row>
    <row r="487" spans="3:35" s="20" customFormat="1" ht="12.75">
      <c r="C487" s="43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  <c r="AE487" s="266"/>
      <c r="AF487" s="266"/>
      <c r="AG487" s="266"/>
      <c r="AH487" s="266"/>
      <c r="AI487" s="266"/>
    </row>
    <row r="488" spans="3:35" s="20" customFormat="1" ht="12.75">
      <c r="C488" s="43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  <c r="AD488" s="266"/>
      <c r="AE488" s="266"/>
      <c r="AF488" s="266"/>
      <c r="AG488" s="266"/>
      <c r="AH488" s="266"/>
      <c r="AI488" s="266"/>
    </row>
    <row r="489" spans="3:35" s="20" customFormat="1" ht="12.75">
      <c r="C489" s="43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66"/>
      <c r="AA489" s="266"/>
      <c r="AB489" s="266"/>
      <c r="AC489" s="266"/>
      <c r="AD489" s="266"/>
      <c r="AE489" s="266"/>
      <c r="AF489" s="266"/>
      <c r="AG489" s="266"/>
      <c r="AH489" s="266"/>
      <c r="AI489" s="266"/>
    </row>
    <row r="490" spans="3:35" s="20" customFormat="1" ht="12.75">
      <c r="C490" s="43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  <c r="AD490" s="266"/>
      <c r="AE490" s="266"/>
      <c r="AF490" s="266"/>
      <c r="AG490" s="266"/>
      <c r="AH490" s="266"/>
      <c r="AI490" s="266"/>
    </row>
    <row r="491" spans="3:35" s="20" customFormat="1" ht="12.75">
      <c r="C491" s="43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  <c r="AD491" s="266"/>
      <c r="AE491" s="266"/>
      <c r="AF491" s="266"/>
      <c r="AG491" s="266"/>
      <c r="AH491" s="266"/>
      <c r="AI491" s="266"/>
    </row>
    <row r="492" spans="3:35" s="20" customFormat="1" ht="12.75">
      <c r="C492" s="43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  <c r="AD492" s="266"/>
      <c r="AE492" s="266"/>
      <c r="AF492" s="266"/>
      <c r="AG492" s="266"/>
      <c r="AH492" s="266"/>
      <c r="AI492" s="266"/>
    </row>
    <row r="493" spans="3:35" s="20" customFormat="1" ht="12.75">
      <c r="C493" s="43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  <c r="AD493" s="266"/>
      <c r="AE493" s="266"/>
      <c r="AF493" s="266"/>
      <c r="AG493" s="266"/>
      <c r="AH493" s="266"/>
      <c r="AI493" s="266"/>
    </row>
    <row r="494" spans="3:35" s="20" customFormat="1" ht="12.75">
      <c r="C494" s="43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  <c r="AD494" s="266"/>
      <c r="AE494" s="266"/>
      <c r="AF494" s="266"/>
      <c r="AG494" s="266"/>
      <c r="AH494" s="266"/>
      <c r="AI494" s="266"/>
    </row>
    <row r="495" spans="3:35" s="20" customFormat="1" ht="12.75">
      <c r="C495" s="43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  <c r="AD495" s="266"/>
      <c r="AE495" s="266"/>
      <c r="AF495" s="266"/>
      <c r="AG495" s="266"/>
      <c r="AH495" s="266"/>
      <c r="AI495" s="266"/>
    </row>
    <row r="496" spans="3:35" s="20" customFormat="1" ht="12.75">
      <c r="C496" s="43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  <c r="AD496" s="266"/>
      <c r="AE496" s="266"/>
      <c r="AF496" s="266"/>
      <c r="AG496" s="266"/>
      <c r="AH496" s="266"/>
      <c r="AI496" s="266"/>
    </row>
    <row r="497" spans="3:35" s="20" customFormat="1" ht="12.75">
      <c r="C497" s="43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  <c r="AD497" s="266"/>
      <c r="AE497" s="266"/>
      <c r="AF497" s="266"/>
      <c r="AG497" s="266"/>
      <c r="AH497" s="266"/>
      <c r="AI497" s="266"/>
    </row>
    <row r="498" spans="3:35" s="20" customFormat="1" ht="12.75">
      <c r="C498" s="43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66"/>
      <c r="AA498" s="266"/>
      <c r="AB498" s="266"/>
      <c r="AC498" s="266"/>
      <c r="AD498" s="266"/>
      <c r="AE498" s="266"/>
      <c r="AF498" s="266"/>
      <c r="AG498" s="266"/>
      <c r="AH498" s="266"/>
      <c r="AI498" s="266"/>
    </row>
    <row r="499" spans="3:35" s="20" customFormat="1" ht="12.75">
      <c r="C499" s="43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66"/>
      <c r="AA499" s="266"/>
      <c r="AB499" s="266"/>
      <c r="AC499" s="266"/>
      <c r="AD499" s="266"/>
      <c r="AE499" s="266"/>
      <c r="AF499" s="266"/>
      <c r="AG499" s="266"/>
      <c r="AH499" s="266"/>
      <c r="AI499" s="266"/>
    </row>
    <row r="500" spans="3:35" s="20" customFormat="1" ht="12.75">
      <c r="C500" s="43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  <c r="AD500" s="266"/>
      <c r="AE500" s="266"/>
      <c r="AF500" s="266"/>
      <c r="AG500" s="266"/>
      <c r="AH500" s="266"/>
      <c r="AI500" s="266"/>
    </row>
    <row r="501" spans="3:35" s="20" customFormat="1" ht="12.75">
      <c r="C501" s="43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  <c r="AE501" s="266"/>
      <c r="AF501" s="266"/>
      <c r="AG501" s="266"/>
      <c r="AH501" s="266"/>
      <c r="AI501" s="266"/>
    </row>
    <row r="502" spans="3:35" s="20" customFormat="1" ht="12.75">
      <c r="C502" s="43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  <c r="AD502" s="266"/>
      <c r="AE502" s="266"/>
      <c r="AF502" s="266"/>
      <c r="AG502" s="266"/>
      <c r="AH502" s="266"/>
      <c r="AI502" s="266"/>
    </row>
    <row r="503" spans="3:35" s="20" customFormat="1" ht="12.75">
      <c r="C503" s="43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  <c r="AD503" s="266"/>
      <c r="AE503" s="266"/>
      <c r="AF503" s="266"/>
      <c r="AG503" s="266"/>
      <c r="AH503" s="266"/>
      <c r="AI503" s="266"/>
    </row>
    <row r="504" spans="3:35" s="20" customFormat="1" ht="12.75">
      <c r="C504" s="43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66"/>
      <c r="AA504" s="266"/>
      <c r="AB504" s="266"/>
      <c r="AC504" s="266"/>
      <c r="AD504" s="266"/>
      <c r="AE504" s="266"/>
      <c r="AF504" s="266"/>
      <c r="AG504" s="266"/>
      <c r="AH504" s="266"/>
      <c r="AI504" s="266"/>
    </row>
    <row r="505" spans="3:35" s="20" customFormat="1" ht="12.75">
      <c r="C505" s="43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  <c r="AD505" s="266"/>
      <c r="AE505" s="266"/>
      <c r="AF505" s="266"/>
      <c r="AG505" s="266"/>
      <c r="AH505" s="266"/>
      <c r="AI505" s="266"/>
    </row>
    <row r="506" spans="3:35" s="20" customFormat="1" ht="12.75">
      <c r="C506" s="43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  <c r="AD506" s="266"/>
      <c r="AE506" s="266"/>
      <c r="AF506" s="266"/>
      <c r="AG506" s="266"/>
      <c r="AH506" s="266"/>
      <c r="AI506" s="266"/>
    </row>
    <row r="507" spans="3:35" s="20" customFormat="1" ht="12.75">
      <c r="C507" s="43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  <c r="AD507" s="266"/>
      <c r="AE507" s="266"/>
      <c r="AF507" s="266"/>
      <c r="AG507" s="266"/>
      <c r="AH507" s="266"/>
      <c r="AI507" s="266"/>
    </row>
    <row r="508" spans="3:35" s="20" customFormat="1" ht="12.75">
      <c r="C508" s="43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66"/>
      <c r="AA508" s="266"/>
      <c r="AB508" s="266"/>
      <c r="AC508" s="266"/>
      <c r="AD508" s="266"/>
      <c r="AE508" s="266"/>
      <c r="AF508" s="266"/>
      <c r="AG508" s="266"/>
      <c r="AH508" s="266"/>
      <c r="AI508" s="266"/>
    </row>
    <row r="509" spans="3:35" s="20" customFormat="1" ht="12.75">
      <c r="C509" s="43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  <c r="AD509" s="266"/>
      <c r="AE509" s="266"/>
      <c r="AF509" s="266"/>
      <c r="AG509" s="266"/>
      <c r="AH509" s="266"/>
      <c r="AI509" s="266"/>
    </row>
    <row r="510" spans="3:35" s="20" customFormat="1" ht="12.75">
      <c r="C510" s="43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  <c r="AD510" s="266"/>
      <c r="AE510" s="266"/>
      <c r="AF510" s="266"/>
      <c r="AG510" s="266"/>
      <c r="AH510" s="266"/>
      <c r="AI510" s="266"/>
    </row>
    <row r="511" spans="3:35" s="20" customFormat="1" ht="12.75">
      <c r="C511" s="43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  <c r="AE511" s="266"/>
      <c r="AF511" s="266"/>
      <c r="AG511" s="266"/>
      <c r="AH511" s="266"/>
      <c r="AI511" s="266"/>
    </row>
    <row r="512" spans="3:35" s="20" customFormat="1" ht="12.75">
      <c r="C512" s="43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  <c r="AD512" s="266"/>
      <c r="AE512" s="266"/>
      <c r="AF512" s="266"/>
      <c r="AG512" s="266"/>
      <c r="AH512" s="266"/>
      <c r="AI512" s="266"/>
    </row>
    <row r="513" spans="3:35" s="20" customFormat="1" ht="12.75">
      <c r="C513" s="43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  <c r="AE513" s="266"/>
      <c r="AF513" s="266"/>
      <c r="AG513" s="266"/>
      <c r="AH513" s="266"/>
      <c r="AI513" s="266"/>
    </row>
    <row r="514" spans="3:35" s="20" customFormat="1" ht="12.75">
      <c r="C514" s="43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6"/>
      <c r="AD514" s="266"/>
      <c r="AE514" s="266"/>
      <c r="AF514" s="266"/>
      <c r="AG514" s="266"/>
      <c r="AH514" s="266"/>
      <c r="AI514" s="266"/>
    </row>
    <row r="515" spans="3:35" s="20" customFormat="1" ht="12.75">
      <c r="C515" s="43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  <c r="AD515" s="266"/>
      <c r="AE515" s="266"/>
      <c r="AF515" s="266"/>
      <c r="AG515" s="266"/>
      <c r="AH515" s="266"/>
      <c r="AI515" s="266"/>
    </row>
    <row r="516" spans="3:35" s="20" customFormat="1" ht="12.75">
      <c r="C516" s="43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  <c r="AD516" s="266"/>
      <c r="AE516" s="266"/>
      <c r="AF516" s="266"/>
      <c r="AG516" s="266"/>
      <c r="AH516" s="266"/>
      <c r="AI516" s="266"/>
    </row>
    <row r="517" spans="3:35" s="20" customFormat="1" ht="12.75">
      <c r="C517" s="43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  <c r="AD517" s="266"/>
      <c r="AE517" s="266"/>
      <c r="AF517" s="266"/>
      <c r="AG517" s="266"/>
      <c r="AH517" s="266"/>
      <c r="AI517" s="266"/>
    </row>
    <row r="518" spans="3:35" s="20" customFormat="1" ht="12.75">
      <c r="C518" s="43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66"/>
      <c r="AA518" s="266"/>
      <c r="AB518" s="266"/>
      <c r="AC518" s="266"/>
      <c r="AD518" s="266"/>
      <c r="AE518" s="266"/>
      <c r="AF518" s="266"/>
      <c r="AG518" s="266"/>
      <c r="AH518" s="266"/>
      <c r="AI518" s="266"/>
    </row>
    <row r="519" spans="3:35" s="20" customFormat="1" ht="12.75">
      <c r="C519" s="43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66"/>
      <c r="AA519" s="266"/>
      <c r="AB519" s="266"/>
      <c r="AC519" s="266"/>
      <c r="AD519" s="266"/>
      <c r="AE519" s="266"/>
      <c r="AF519" s="266"/>
      <c r="AG519" s="266"/>
      <c r="AH519" s="266"/>
      <c r="AI519" s="266"/>
    </row>
    <row r="520" spans="3:35" s="20" customFormat="1" ht="12.75">
      <c r="C520" s="43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  <c r="AD520" s="266"/>
      <c r="AE520" s="266"/>
      <c r="AF520" s="266"/>
      <c r="AG520" s="266"/>
      <c r="AH520" s="266"/>
      <c r="AI520" s="266"/>
    </row>
    <row r="521" spans="3:35" s="20" customFormat="1" ht="12.75">
      <c r="C521" s="43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  <c r="AD521" s="266"/>
      <c r="AE521" s="266"/>
      <c r="AF521" s="266"/>
      <c r="AG521" s="266"/>
      <c r="AH521" s="266"/>
      <c r="AI521" s="266"/>
    </row>
    <row r="522" spans="3:35" s="20" customFormat="1" ht="12.75">
      <c r="C522" s="43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  <c r="AD522" s="266"/>
      <c r="AE522" s="266"/>
      <c r="AF522" s="266"/>
      <c r="AG522" s="266"/>
      <c r="AH522" s="266"/>
      <c r="AI522" s="266"/>
    </row>
    <row r="523" spans="3:35" s="20" customFormat="1" ht="12.75">
      <c r="C523" s="43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  <c r="AD523" s="266"/>
      <c r="AE523" s="266"/>
      <c r="AF523" s="266"/>
      <c r="AG523" s="266"/>
      <c r="AH523" s="266"/>
      <c r="AI523" s="266"/>
    </row>
    <row r="524" spans="3:35" s="20" customFormat="1" ht="12.75">
      <c r="C524" s="43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66"/>
      <c r="AA524" s="266"/>
      <c r="AB524" s="266"/>
      <c r="AC524" s="266"/>
      <c r="AD524" s="266"/>
      <c r="AE524" s="266"/>
      <c r="AF524" s="266"/>
      <c r="AG524" s="266"/>
      <c r="AH524" s="266"/>
      <c r="AI524" s="266"/>
    </row>
    <row r="525" spans="3:35" s="20" customFormat="1" ht="12.75">
      <c r="C525" s="43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  <c r="AD525" s="266"/>
      <c r="AE525" s="266"/>
      <c r="AF525" s="266"/>
      <c r="AG525" s="266"/>
      <c r="AH525" s="266"/>
      <c r="AI525" s="266"/>
    </row>
    <row r="526" spans="3:35" s="20" customFormat="1" ht="12.75">
      <c r="C526" s="43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  <c r="AE526" s="266"/>
      <c r="AF526" s="266"/>
      <c r="AG526" s="266"/>
      <c r="AH526" s="266"/>
      <c r="AI526" s="266"/>
    </row>
    <row r="527" spans="3:35" s="20" customFormat="1" ht="12.75">
      <c r="C527" s="43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  <c r="AD527" s="266"/>
      <c r="AE527" s="266"/>
      <c r="AF527" s="266"/>
      <c r="AG527" s="266"/>
      <c r="AH527" s="266"/>
      <c r="AI527" s="266"/>
    </row>
    <row r="528" spans="3:35" s="20" customFormat="1" ht="12.75">
      <c r="C528" s="43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  <c r="AE528" s="266"/>
      <c r="AF528" s="266"/>
      <c r="AG528" s="266"/>
      <c r="AH528" s="266"/>
      <c r="AI528" s="266"/>
    </row>
    <row r="529" spans="3:35" s="20" customFormat="1" ht="12.75">
      <c r="C529" s="43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66"/>
      <c r="AA529" s="266"/>
      <c r="AB529" s="266"/>
      <c r="AC529" s="266"/>
      <c r="AD529" s="266"/>
      <c r="AE529" s="266"/>
      <c r="AF529" s="266"/>
      <c r="AG529" s="266"/>
      <c r="AH529" s="266"/>
      <c r="AI529" s="266"/>
    </row>
    <row r="530" spans="3:35" s="20" customFormat="1" ht="12.75">
      <c r="C530" s="43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66"/>
      <c r="AA530" s="266"/>
      <c r="AB530" s="266"/>
      <c r="AC530" s="266"/>
      <c r="AD530" s="266"/>
      <c r="AE530" s="266"/>
      <c r="AF530" s="266"/>
      <c r="AG530" s="266"/>
      <c r="AH530" s="266"/>
      <c r="AI530" s="266"/>
    </row>
    <row r="531" spans="3:35" s="20" customFormat="1" ht="12.75">
      <c r="C531" s="43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  <c r="AE531" s="266"/>
      <c r="AF531" s="266"/>
      <c r="AG531" s="266"/>
      <c r="AH531" s="266"/>
      <c r="AI531" s="266"/>
    </row>
    <row r="532" spans="3:35" s="20" customFormat="1" ht="12.75">
      <c r="C532" s="43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  <c r="AD532" s="266"/>
      <c r="AE532" s="266"/>
      <c r="AF532" s="266"/>
      <c r="AG532" s="266"/>
      <c r="AH532" s="266"/>
      <c r="AI532" s="266"/>
    </row>
    <row r="533" spans="3:35" s="20" customFormat="1" ht="12.75">
      <c r="C533" s="43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  <c r="AD533" s="266"/>
      <c r="AE533" s="266"/>
      <c r="AF533" s="266"/>
      <c r="AG533" s="266"/>
      <c r="AH533" s="266"/>
      <c r="AI533" s="266"/>
    </row>
    <row r="534" spans="3:35" s="20" customFormat="1" ht="12.75">
      <c r="C534" s="43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  <c r="AD534" s="266"/>
      <c r="AE534" s="266"/>
      <c r="AF534" s="266"/>
      <c r="AG534" s="266"/>
      <c r="AH534" s="266"/>
      <c r="AI534" s="266"/>
    </row>
    <row r="535" spans="3:35" s="20" customFormat="1" ht="12.75">
      <c r="C535" s="43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66"/>
      <c r="AA535" s="266"/>
      <c r="AB535" s="266"/>
      <c r="AC535" s="266"/>
      <c r="AD535" s="266"/>
      <c r="AE535" s="266"/>
      <c r="AF535" s="266"/>
      <c r="AG535" s="266"/>
      <c r="AH535" s="266"/>
      <c r="AI535" s="266"/>
    </row>
    <row r="536" spans="3:35" s="20" customFormat="1" ht="12.75">
      <c r="C536" s="43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  <c r="AD536" s="266"/>
      <c r="AE536" s="266"/>
      <c r="AF536" s="266"/>
      <c r="AG536" s="266"/>
      <c r="AH536" s="266"/>
      <c r="AI536" s="266"/>
    </row>
    <row r="537" spans="3:35" s="20" customFormat="1" ht="12.75">
      <c r="C537" s="43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  <c r="AD537" s="266"/>
      <c r="AE537" s="266"/>
      <c r="AF537" s="266"/>
      <c r="AG537" s="266"/>
      <c r="AH537" s="266"/>
      <c r="AI537" s="266"/>
    </row>
    <row r="538" spans="3:35" s="20" customFormat="1" ht="12.75">
      <c r="C538" s="43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  <c r="AD538" s="266"/>
      <c r="AE538" s="266"/>
      <c r="AF538" s="266"/>
      <c r="AG538" s="266"/>
      <c r="AH538" s="266"/>
      <c r="AI538" s="266"/>
    </row>
    <row r="539" spans="3:35" s="20" customFormat="1" ht="12.75">
      <c r="C539" s="43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66"/>
      <c r="AA539" s="266"/>
      <c r="AB539" s="266"/>
      <c r="AC539" s="266"/>
      <c r="AD539" s="266"/>
      <c r="AE539" s="266"/>
      <c r="AF539" s="266"/>
      <c r="AG539" s="266"/>
      <c r="AH539" s="266"/>
      <c r="AI539" s="266"/>
    </row>
    <row r="540" spans="3:35" s="20" customFormat="1" ht="12.75">
      <c r="C540" s="43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66"/>
      <c r="AA540" s="266"/>
      <c r="AB540" s="266"/>
      <c r="AC540" s="266"/>
      <c r="AD540" s="266"/>
      <c r="AE540" s="266"/>
      <c r="AF540" s="266"/>
      <c r="AG540" s="266"/>
      <c r="AH540" s="266"/>
      <c r="AI540" s="266"/>
    </row>
    <row r="541" spans="3:35" s="20" customFormat="1" ht="12.75">
      <c r="C541" s="43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  <c r="AD541" s="266"/>
      <c r="AE541" s="266"/>
      <c r="AF541" s="266"/>
      <c r="AG541" s="266"/>
      <c r="AH541" s="266"/>
      <c r="AI541" s="266"/>
    </row>
    <row r="542" spans="3:35" s="20" customFormat="1" ht="12.75">
      <c r="C542" s="43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  <c r="AD542" s="266"/>
      <c r="AE542" s="266"/>
      <c r="AF542" s="266"/>
      <c r="AG542" s="266"/>
      <c r="AH542" s="266"/>
      <c r="AI542" s="266"/>
    </row>
    <row r="543" spans="3:35" s="20" customFormat="1" ht="12.75">
      <c r="C543" s="43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  <c r="AD543" s="266"/>
      <c r="AE543" s="266"/>
      <c r="AF543" s="266"/>
      <c r="AG543" s="266"/>
      <c r="AH543" s="266"/>
      <c r="AI543" s="266"/>
    </row>
    <row r="544" spans="3:35" s="20" customFormat="1" ht="12.75">
      <c r="C544" s="43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66"/>
      <c r="AA544" s="266"/>
      <c r="AB544" s="266"/>
      <c r="AC544" s="266"/>
      <c r="AD544" s="266"/>
      <c r="AE544" s="266"/>
      <c r="AF544" s="266"/>
      <c r="AG544" s="266"/>
      <c r="AH544" s="266"/>
      <c r="AI544" s="266"/>
    </row>
    <row r="545" spans="3:35" s="20" customFormat="1" ht="12.75">
      <c r="C545" s="43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66"/>
      <c r="AA545" s="266"/>
      <c r="AB545" s="266"/>
      <c r="AC545" s="266"/>
      <c r="AD545" s="266"/>
      <c r="AE545" s="266"/>
      <c r="AF545" s="266"/>
      <c r="AG545" s="266"/>
      <c r="AH545" s="266"/>
      <c r="AI545" s="266"/>
    </row>
    <row r="546" spans="3:35" s="20" customFormat="1" ht="12.75">
      <c r="C546" s="43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  <c r="AD546" s="266"/>
      <c r="AE546" s="266"/>
      <c r="AF546" s="266"/>
      <c r="AG546" s="266"/>
      <c r="AH546" s="266"/>
      <c r="AI546" s="266"/>
    </row>
    <row r="547" spans="3:35" s="20" customFormat="1" ht="12.75">
      <c r="C547" s="43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  <c r="AD547" s="266"/>
      <c r="AE547" s="266"/>
      <c r="AF547" s="266"/>
      <c r="AG547" s="266"/>
      <c r="AH547" s="266"/>
      <c r="AI547" s="266"/>
    </row>
    <row r="548" spans="3:35" s="20" customFormat="1" ht="12.75">
      <c r="C548" s="43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  <c r="AD548" s="266"/>
      <c r="AE548" s="266"/>
      <c r="AF548" s="266"/>
      <c r="AG548" s="266"/>
      <c r="AH548" s="266"/>
      <c r="AI548" s="266"/>
    </row>
    <row r="549" spans="3:35" s="20" customFormat="1" ht="12.75">
      <c r="C549" s="43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66"/>
      <c r="AA549" s="266"/>
      <c r="AB549" s="266"/>
      <c r="AC549" s="266"/>
      <c r="AD549" s="266"/>
      <c r="AE549" s="266"/>
      <c r="AF549" s="266"/>
      <c r="AG549" s="266"/>
      <c r="AH549" s="266"/>
      <c r="AI549" s="266"/>
    </row>
    <row r="550" spans="3:35" s="20" customFormat="1" ht="12.75">
      <c r="C550" s="43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66"/>
      <c r="AA550" s="266"/>
      <c r="AB550" s="266"/>
      <c r="AC550" s="266"/>
      <c r="AD550" s="266"/>
      <c r="AE550" s="266"/>
      <c r="AF550" s="266"/>
      <c r="AG550" s="266"/>
      <c r="AH550" s="266"/>
      <c r="AI550" s="266"/>
    </row>
    <row r="551" spans="3:35" s="20" customFormat="1" ht="12.75">
      <c r="C551" s="43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  <c r="AD551" s="266"/>
      <c r="AE551" s="266"/>
      <c r="AF551" s="266"/>
      <c r="AG551" s="266"/>
      <c r="AH551" s="266"/>
      <c r="AI551" s="266"/>
    </row>
    <row r="552" spans="3:35" s="20" customFormat="1" ht="12.75">
      <c r="C552" s="43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  <c r="AD552" s="266"/>
      <c r="AE552" s="266"/>
      <c r="AF552" s="266"/>
      <c r="AG552" s="266"/>
      <c r="AH552" s="266"/>
      <c r="AI552" s="266"/>
    </row>
    <row r="553" spans="3:35" s="20" customFormat="1" ht="12.75">
      <c r="C553" s="43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  <c r="AD553" s="266"/>
      <c r="AE553" s="266"/>
      <c r="AF553" s="266"/>
      <c r="AG553" s="266"/>
      <c r="AH553" s="266"/>
      <c r="AI553" s="266"/>
    </row>
    <row r="554" spans="3:35" s="20" customFormat="1" ht="12.75">
      <c r="C554" s="43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66"/>
      <c r="AA554" s="266"/>
      <c r="AB554" s="266"/>
      <c r="AC554" s="266"/>
      <c r="AD554" s="266"/>
      <c r="AE554" s="266"/>
      <c r="AF554" s="266"/>
      <c r="AG554" s="266"/>
      <c r="AH554" s="266"/>
      <c r="AI554" s="266"/>
    </row>
    <row r="555" spans="3:35" s="20" customFormat="1" ht="12.75">
      <c r="C555" s="43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  <c r="AE555" s="266"/>
      <c r="AF555" s="266"/>
      <c r="AG555" s="266"/>
      <c r="AH555" s="266"/>
      <c r="AI555" s="266"/>
    </row>
    <row r="556" spans="3:35" s="20" customFormat="1" ht="12.75">
      <c r="C556" s="43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  <c r="AD556" s="266"/>
      <c r="AE556" s="266"/>
      <c r="AF556" s="266"/>
      <c r="AG556" s="266"/>
      <c r="AH556" s="266"/>
      <c r="AI556" s="266"/>
    </row>
    <row r="557" spans="3:35" s="20" customFormat="1" ht="12.75">
      <c r="C557" s="43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  <c r="AD557" s="266"/>
      <c r="AE557" s="266"/>
      <c r="AF557" s="266"/>
      <c r="AG557" s="266"/>
      <c r="AH557" s="266"/>
      <c r="AI557" s="266"/>
    </row>
    <row r="558" spans="3:35" s="20" customFormat="1" ht="12.75">
      <c r="C558" s="43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  <c r="AD558" s="266"/>
      <c r="AE558" s="266"/>
      <c r="AF558" s="266"/>
      <c r="AG558" s="266"/>
      <c r="AH558" s="266"/>
      <c r="AI558" s="266"/>
    </row>
    <row r="559" spans="3:35" s="20" customFormat="1" ht="12.75">
      <c r="C559" s="43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66"/>
      <c r="AA559" s="266"/>
      <c r="AB559" s="266"/>
      <c r="AC559" s="266"/>
      <c r="AD559" s="266"/>
      <c r="AE559" s="266"/>
      <c r="AF559" s="266"/>
      <c r="AG559" s="266"/>
      <c r="AH559" s="266"/>
      <c r="AI559" s="266"/>
    </row>
    <row r="560" spans="3:35" s="20" customFormat="1" ht="12.75">
      <c r="C560" s="43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66"/>
      <c r="AA560" s="266"/>
      <c r="AB560" s="266"/>
      <c r="AC560" s="266"/>
      <c r="AD560" s="266"/>
      <c r="AE560" s="266"/>
      <c r="AF560" s="266"/>
      <c r="AG560" s="266"/>
      <c r="AH560" s="266"/>
      <c r="AI560" s="266"/>
    </row>
    <row r="561" spans="3:35" s="20" customFormat="1" ht="12.75">
      <c r="C561" s="43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  <c r="AE561" s="266"/>
      <c r="AF561" s="266"/>
      <c r="AG561" s="266"/>
      <c r="AH561" s="266"/>
      <c r="AI561" s="266"/>
    </row>
    <row r="562" spans="3:35" s="20" customFormat="1" ht="12.75">
      <c r="C562" s="43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  <c r="AD562" s="266"/>
      <c r="AE562" s="266"/>
      <c r="AF562" s="266"/>
      <c r="AG562" s="266"/>
      <c r="AH562" s="266"/>
      <c r="AI562" s="266"/>
    </row>
    <row r="563" spans="3:35" s="20" customFormat="1" ht="12.75">
      <c r="C563" s="43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  <c r="AD563" s="266"/>
      <c r="AE563" s="266"/>
      <c r="AF563" s="266"/>
      <c r="AG563" s="266"/>
      <c r="AH563" s="266"/>
      <c r="AI563" s="266"/>
    </row>
    <row r="564" spans="3:35" s="20" customFormat="1" ht="12.75">
      <c r="C564" s="43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6"/>
      <c r="AC564" s="266"/>
      <c r="AD564" s="266"/>
      <c r="AE564" s="266"/>
      <c r="AF564" s="266"/>
      <c r="AG564" s="266"/>
      <c r="AH564" s="266"/>
      <c r="AI564" s="266"/>
    </row>
    <row r="565" spans="3:35" s="20" customFormat="1" ht="12.75">
      <c r="C565" s="43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  <c r="AD565" s="266"/>
      <c r="AE565" s="266"/>
      <c r="AF565" s="266"/>
      <c r="AG565" s="266"/>
      <c r="AH565" s="266"/>
      <c r="AI565" s="266"/>
    </row>
    <row r="566" spans="3:35" s="20" customFormat="1" ht="12.75">
      <c r="C566" s="43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  <c r="AD566" s="266"/>
      <c r="AE566" s="266"/>
      <c r="AF566" s="266"/>
      <c r="AG566" s="266"/>
      <c r="AH566" s="266"/>
      <c r="AI566" s="266"/>
    </row>
    <row r="567" spans="3:35" s="20" customFormat="1" ht="12.75">
      <c r="C567" s="43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  <c r="AD567" s="266"/>
      <c r="AE567" s="266"/>
      <c r="AF567" s="266"/>
      <c r="AG567" s="266"/>
      <c r="AH567" s="266"/>
      <c r="AI567" s="266"/>
    </row>
    <row r="568" spans="3:35" s="20" customFormat="1" ht="12.75">
      <c r="C568" s="43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  <c r="AE568" s="266"/>
      <c r="AF568" s="266"/>
      <c r="AG568" s="266"/>
      <c r="AH568" s="266"/>
      <c r="AI568" s="266"/>
    </row>
    <row r="569" spans="3:35" s="20" customFormat="1" ht="12.75">
      <c r="C569" s="43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66"/>
      <c r="AA569" s="266"/>
      <c r="AB569" s="266"/>
      <c r="AC569" s="266"/>
      <c r="AD569" s="266"/>
      <c r="AE569" s="266"/>
      <c r="AF569" s="266"/>
      <c r="AG569" s="266"/>
      <c r="AH569" s="266"/>
      <c r="AI569" s="266"/>
    </row>
    <row r="570" spans="3:35" s="20" customFormat="1" ht="12.75">
      <c r="C570" s="43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66"/>
      <c r="AA570" s="266"/>
      <c r="AB570" s="266"/>
      <c r="AC570" s="266"/>
      <c r="AD570" s="266"/>
      <c r="AE570" s="266"/>
      <c r="AF570" s="266"/>
      <c r="AG570" s="266"/>
      <c r="AH570" s="266"/>
      <c r="AI570" s="266"/>
    </row>
    <row r="571" spans="3:35" s="20" customFormat="1" ht="12.75">
      <c r="C571" s="43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  <c r="AD571" s="266"/>
      <c r="AE571" s="266"/>
      <c r="AF571" s="266"/>
      <c r="AG571" s="266"/>
      <c r="AH571" s="266"/>
      <c r="AI571" s="266"/>
    </row>
    <row r="572" spans="3:35" s="20" customFormat="1" ht="12.75">
      <c r="C572" s="43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  <c r="AD572" s="266"/>
      <c r="AE572" s="266"/>
      <c r="AF572" s="266"/>
      <c r="AG572" s="266"/>
      <c r="AH572" s="266"/>
      <c r="AI572" s="266"/>
    </row>
    <row r="573" spans="3:35" s="20" customFormat="1" ht="12.75">
      <c r="C573" s="43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  <c r="AD573" s="266"/>
      <c r="AE573" s="266"/>
      <c r="AF573" s="266"/>
      <c r="AG573" s="266"/>
      <c r="AH573" s="266"/>
      <c r="AI573" s="266"/>
    </row>
    <row r="574" spans="3:35" s="20" customFormat="1" ht="12.75">
      <c r="C574" s="43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66"/>
      <c r="AA574" s="266"/>
      <c r="AB574" s="266"/>
      <c r="AC574" s="266"/>
      <c r="AD574" s="266"/>
      <c r="AE574" s="266"/>
      <c r="AF574" s="266"/>
      <c r="AG574" s="266"/>
      <c r="AH574" s="266"/>
      <c r="AI574" s="266"/>
    </row>
    <row r="575" spans="3:35" s="20" customFormat="1" ht="12.75">
      <c r="C575" s="43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  <c r="AD575" s="266"/>
      <c r="AE575" s="266"/>
      <c r="AF575" s="266"/>
      <c r="AG575" s="266"/>
      <c r="AH575" s="266"/>
      <c r="AI575" s="266"/>
    </row>
    <row r="576" spans="3:35" s="20" customFormat="1" ht="12.75">
      <c r="C576" s="43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  <c r="AD576" s="266"/>
      <c r="AE576" s="266"/>
      <c r="AF576" s="266"/>
      <c r="AG576" s="266"/>
      <c r="AH576" s="266"/>
      <c r="AI576" s="266"/>
    </row>
    <row r="577" spans="3:35" s="20" customFormat="1" ht="12.75">
      <c r="C577" s="43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  <c r="AD577" s="266"/>
      <c r="AE577" s="266"/>
      <c r="AF577" s="266"/>
      <c r="AG577" s="266"/>
      <c r="AH577" s="266"/>
      <c r="AI577" s="266"/>
    </row>
    <row r="578" spans="3:35" s="20" customFormat="1" ht="12.75">
      <c r="C578" s="43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  <c r="AD578" s="266"/>
      <c r="AE578" s="266"/>
      <c r="AF578" s="266"/>
      <c r="AG578" s="266"/>
      <c r="AH578" s="266"/>
      <c r="AI578" s="266"/>
    </row>
    <row r="579" spans="3:35" s="20" customFormat="1" ht="12.75">
      <c r="C579" s="43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66"/>
      <c r="AB579" s="266"/>
      <c r="AC579" s="266"/>
      <c r="AD579" s="266"/>
      <c r="AE579" s="266"/>
      <c r="AF579" s="266"/>
      <c r="AG579" s="266"/>
      <c r="AH579" s="266"/>
      <c r="AI579" s="266"/>
    </row>
    <row r="580" spans="3:35" s="20" customFormat="1" ht="12.75">
      <c r="C580" s="43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66"/>
      <c r="AB580" s="266"/>
      <c r="AC580" s="266"/>
      <c r="AD580" s="266"/>
      <c r="AE580" s="266"/>
      <c r="AF580" s="266"/>
      <c r="AG580" s="266"/>
      <c r="AH580" s="266"/>
      <c r="AI580" s="266"/>
    </row>
    <row r="581" spans="3:35" s="20" customFormat="1" ht="12.75">
      <c r="C581" s="43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  <c r="AD581" s="266"/>
      <c r="AE581" s="266"/>
      <c r="AF581" s="266"/>
      <c r="AG581" s="266"/>
      <c r="AH581" s="266"/>
      <c r="AI581" s="266"/>
    </row>
    <row r="582" spans="3:35" s="20" customFormat="1" ht="12.75">
      <c r="C582" s="43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6"/>
      <c r="AE582" s="266"/>
      <c r="AF582" s="266"/>
      <c r="AG582" s="266"/>
      <c r="AH582" s="266"/>
      <c r="AI582" s="266"/>
    </row>
    <row r="583" spans="3:35" s="20" customFormat="1" ht="12.75">
      <c r="C583" s="43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  <c r="AD583" s="266"/>
      <c r="AE583" s="266"/>
      <c r="AF583" s="266"/>
      <c r="AG583" s="266"/>
      <c r="AH583" s="266"/>
      <c r="AI583" s="266"/>
    </row>
    <row r="584" spans="3:35" s="20" customFormat="1" ht="12.75">
      <c r="C584" s="43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66"/>
      <c r="AA584" s="266"/>
      <c r="AB584" s="266"/>
      <c r="AC584" s="266"/>
      <c r="AD584" s="266"/>
      <c r="AE584" s="266"/>
      <c r="AF584" s="266"/>
      <c r="AG584" s="266"/>
      <c r="AH584" s="266"/>
      <c r="AI584" s="266"/>
    </row>
    <row r="585" spans="3:35" s="20" customFormat="1" ht="12.75">
      <c r="C585" s="43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66"/>
      <c r="AA585" s="266"/>
      <c r="AB585" s="266"/>
      <c r="AC585" s="266"/>
      <c r="AD585" s="266"/>
      <c r="AE585" s="266"/>
      <c r="AF585" s="266"/>
      <c r="AG585" s="266"/>
      <c r="AH585" s="266"/>
      <c r="AI585" s="266"/>
    </row>
    <row r="586" spans="3:35" s="20" customFormat="1" ht="12.75">
      <c r="C586" s="43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6"/>
      <c r="AE586" s="266"/>
      <c r="AF586" s="266"/>
      <c r="AG586" s="266"/>
      <c r="AH586" s="266"/>
      <c r="AI586" s="266"/>
    </row>
    <row r="587" spans="3:35" s="20" customFormat="1" ht="12.75">
      <c r="C587" s="43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6"/>
      <c r="AE587" s="266"/>
      <c r="AF587" s="266"/>
      <c r="AG587" s="266"/>
      <c r="AH587" s="266"/>
      <c r="AI587" s="266"/>
    </row>
    <row r="588" spans="3:35" s="20" customFormat="1" ht="12.75">
      <c r="C588" s="43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6"/>
      <c r="AE588" s="266"/>
      <c r="AF588" s="266"/>
      <c r="AG588" s="266"/>
      <c r="AH588" s="266"/>
      <c r="AI588" s="266"/>
    </row>
    <row r="589" spans="3:35" s="20" customFormat="1" ht="12.75">
      <c r="C589" s="43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  <c r="AD589" s="266"/>
      <c r="AE589" s="266"/>
      <c r="AF589" s="266"/>
      <c r="AG589" s="266"/>
      <c r="AH589" s="266"/>
      <c r="AI589" s="266"/>
    </row>
    <row r="590" spans="3:35" s="20" customFormat="1" ht="12.75">
      <c r="C590" s="43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66"/>
      <c r="AA590" s="266"/>
      <c r="AB590" s="266"/>
      <c r="AC590" s="266"/>
      <c r="AD590" s="266"/>
      <c r="AE590" s="266"/>
      <c r="AF590" s="266"/>
      <c r="AG590" s="266"/>
      <c r="AH590" s="266"/>
      <c r="AI590" s="266"/>
    </row>
    <row r="591" spans="3:35" s="20" customFormat="1" ht="12.75">
      <c r="C591" s="43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6"/>
      <c r="AE591" s="266"/>
      <c r="AF591" s="266"/>
      <c r="AG591" s="266"/>
      <c r="AH591" s="266"/>
      <c r="AI591" s="266"/>
    </row>
    <row r="592" spans="3:35" s="20" customFormat="1" ht="12.75">
      <c r="C592" s="43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  <c r="AD592" s="266"/>
      <c r="AE592" s="266"/>
      <c r="AF592" s="266"/>
      <c r="AG592" s="266"/>
      <c r="AH592" s="266"/>
      <c r="AI592" s="266"/>
    </row>
    <row r="593" spans="3:35" s="20" customFormat="1" ht="12.75">
      <c r="C593" s="43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  <c r="AD593" s="266"/>
      <c r="AE593" s="266"/>
      <c r="AF593" s="266"/>
      <c r="AG593" s="266"/>
      <c r="AH593" s="266"/>
      <c r="AI593" s="266"/>
    </row>
    <row r="594" spans="3:35" s="20" customFormat="1" ht="12.75">
      <c r="C594" s="43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  <c r="AD594" s="266"/>
      <c r="AE594" s="266"/>
      <c r="AF594" s="266"/>
      <c r="AG594" s="266"/>
      <c r="AH594" s="266"/>
      <c r="AI594" s="266"/>
    </row>
    <row r="595" spans="3:35" s="20" customFormat="1" ht="12.75">
      <c r="C595" s="43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66"/>
      <c r="AA595" s="266"/>
      <c r="AB595" s="266"/>
      <c r="AC595" s="266"/>
      <c r="AD595" s="266"/>
      <c r="AE595" s="266"/>
      <c r="AF595" s="266"/>
      <c r="AG595" s="266"/>
      <c r="AH595" s="266"/>
      <c r="AI595" s="266"/>
    </row>
    <row r="596" spans="3:35" s="20" customFormat="1" ht="12.75">
      <c r="C596" s="43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66"/>
      <c r="AA596" s="266"/>
      <c r="AB596" s="266"/>
      <c r="AC596" s="266"/>
      <c r="AD596" s="266"/>
      <c r="AE596" s="266"/>
      <c r="AF596" s="266"/>
      <c r="AG596" s="266"/>
      <c r="AH596" s="266"/>
      <c r="AI596" s="266"/>
    </row>
    <row r="597" spans="3:35" s="20" customFormat="1" ht="12.75">
      <c r="C597" s="43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  <c r="AD597" s="266"/>
      <c r="AE597" s="266"/>
      <c r="AF597" s="266"/>
      <c r="AG597" s="266"/>
      <c r="AH597" s="266"/>
      <c r="AI597" s="266"/>
    </row>
    <row r="598" spans="3:35" s="20" customFormat="1" ht="12.75">
      <c r="C598" s="43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  <c r="AD598" s="266"/>
      <c r="AE598" s="266"/>
      <c r="AF598" s="266"/>
      <c r="AG598" s="266"/>
      <c r="AH598" s="266"/>
      <c r="AI598" s="266"/>
    </row>
    <row r="599" spans="3:35" s="20" customFormat="1" ht="12.75">
      <c r="C599" s="43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  <c r="AD599" s="266"/>
      <c r="AE599" s="266"/>
      <c r="AF599" s="266"/>
      <c r="AG599" s="266"/>
      <c r="AH599" s="266"/>
      <c r="AI599" s="266"/>
    </row>
    <row r="600" spans="3:35" s="20" customFormat="1" ht="12.75">
      <c r="C600" s="43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66"/>
      <c r="AA600" s="266"/>
      <c r="AB600" s="266"/>
      <c r="AC600" s="266"/>
      <c r="AD600" s="266"/>
      <c r="AE600" s="266"/>
      <c r="AF600" s="266"/>
      <c r="AG600" s="266"/>
      <c r="AH600" s="266"/>
      <c r="AI600" s="266"/>
    </row>
    <row r="601" spans="3:35" s="20" customFormat="1" ht="12.75">
      <c r="C601" s="43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66"/>
      <c r="AA601" s="266"/>
      <c r="AB601" s="266"/>
      <c r="AC601" s="266"/>
      <c r="AD601" s="266"/>
      <c r="AE601" s="266"/>
      <c r="AF601" s="266"/>
      <c r="AG601" s="266"/>
      <c r="AH601" s="266"/>
      <c r="AI601" s="266"/>
    </row>
    <row r="602" spans="3:35" s="20" customFormat="1" ht="12.75">
      <c r="C602" s="43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  <c r="AE602" s="266"/>
      <c r="AF602" s="266"/>
      <c r="AG602" s="266"/>
      <c r="AH602" s="266"/>
      <c r="AI602" s="266"/>
    </row>
    <row r="603" spans="3:35" s="20" customFormat="1" ht="12.75">
      <c r="C603" s="43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  <c r="AE603" s="266"/>
      <c r="AF603" s="266"/>
      <c r="AG603" s="266"/>
      <c r="AH603" s="266"/>
      <c r="AI603" s="266"/>
    </row>
    <row r="604" spans="3:35" s="20" customFormat="1" ht="12.75">
      <c r="C604" s="43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  <c r="AD604" s="266"/>
      <c r="AE604" s="266"/>
      <c r="AF604" s="266"/>
      <c r="AG604" s="266"/>
      <c r="AH604" s="266"/>
      <c r="AI604" s="266"/>
    </row>
    <row r="605" spans="3:35" s="20" customFormat="1" ht="12.75">
      <c r="C605" s="43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66"/>
      <c r="AA605" s="266"/>
      <c r="AB605" s="266"/>
      <c r="AC605" s="266"/>
      <c r="AD605" s="266"/>
      <c r="AE605" s="266"/>
      <c r="AF605" s="266"/>
      <c r="AG605" s="266"/>
      <c r="AH605" s="266"/>
      <c r="AI605" s="266"/>
    </row>
    <row r="606" spans="3:35" s="20" customFormat="1" ht="12.75">
      <c r="C606" s="43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66"/>
      <c r="AA606" s="266"/>
      <c r="AB606" s="266"/>
      <c r="AC606" s="266"/>
      <c r="AD606" s="266"/>
      <c r="AE606" s="266"/>
      <c r="AF606" s="266"/>
      <c r="AG606" s="266"/>
      <c r="AH606" s="266"/>
      <c r="AI606" s="266"/>
    </row>
    <row r="607" spans="3:35" s="20" customFormat="1" ht="12.75">
      <c r="C607" s="43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  <c r="AD607" s="266"/>
      <c r="AE607" s="266"/>
      <c r="AF607" s="266"/>
      <c r="AG607" s="266"/>
      <c r="AH607" s="266"/>
      <c r="AI607" s="266"/>
    </row>
    <row r="608" spans="3:35" s="20" customFormat="1" ht="12.75">
      <c r="C608" s="43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  <c r="AD608" s="266"/>
      <c r="AE608" s="266"/>
      <c r="AF608" s="266"/>
      <c r="AG608" s="266"/>
      <c r="AH608" s="266"/>
      <c r="AI608" s="266"/>
    </row>
    <row r="609" spans="3:35" s="20" customFormat="1" ht="12.75">
      <c r="C609" s="43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  <c r="AD609" s="266"/>
      <c r="AE609" s="266"/>
      <c r="AF609" s="266"/>
      <c r="AG609" s="266"/>
      <c r="AH609" s="266"/>
      <c r="AI609" s="266"/>
    </row>
    <row r="610" spans="3:35" s="20" customFormat="1" ht="12.75">
      <c r="C610" s="43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66"/>
      <c r="AA610" s="266"/>
      <c r="AB610" s="266"/>
      <c r="AC610" s="266"/>
      <c r="AD610" s="266"/>
      <c r="AE610" s="266"/>
      <c r="AF610" s="266"/>
      <c r="AG610" s="266"/>
      <c r="AH610" s="266"/>
      <c r="AI610" s="266"/>
    </row>
    <row r="611" spans="3:35" s="20" customFormat="1" ht="12.75">
      <c r="C611" s="43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66"/>
      <c r="AA611" s="266"/>
      <c r="AB611" s="266"/>
      <c r="AC611" s="266"/>
      <c r="AD611" s="266"/>
      <c r="AE611" s="266"/>
      <c r="AF611" s="266"/>
      <c r="AG611" s="266"/>
      <c r="AH611" s="266"/>
      <c r="AI611" s="266"/>
    </row>
    <row r="612" spans="3:35" s="20" customFormat="1" ht="12.75">
      <c r="C612" s="43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  <c r="AD612" s="266"/>
      <c r="AE612" s="266"/>
      <c r="AF612" s="266"/>
      <c r="AG612" s="266"/>
      <c r="AH612" s="266"/>
      <c r="AI612" s="266"/>
    </row>
    <row r="613" spans="3:35" s="20" customFormat="1" ht="12.75">
      <c r="C613" s="43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  <c r="AD613" s="266"/>
      <c r="AE613" s="266"/>
      <c r="AF613" s="266"/>
      <c r="AG613" s="266"/>
      <c r="AH613" s="266"/>
      <c r="AI613" s="266"/>
    </row>
    <row r="614" spans="3:35" s="20" customFormat="1" ht="12.75">
      <c r="C614" s="43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  <c r="AD614" s="266"/>
      <c r="AE614" s="266"/>
      <c r="AF614" s="266"/>
      <c r="AG614" s="266"/>
      <c r="AH614" s="266"/>
      <c r="AI614" s="266"/>
    </row>
    <row r="615" spans="3:35" s="20" customFormat="1" ht="12.75">
      <c r="C615" s="43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66"/>
      <c r="AB615" s="266"/>
      <c r="AC615" s="266"/>
      <c r="AD615" s="266"/>
      <c r="AE615" s="266"/>
      <c r="AF615" s="266"/>
      <c r="AG615" s="266"/>
      <c r="AH615" s="266"/>
      <c r="AI615" s="266"/>
    </row>
    <row r="616" spans="3:35" s="20" customFormat="1" ht="12.75">
      <c r="C616" s="43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66"/>
      <c r="AB616" s="266"/>
      <c r="AC616" s="266"/>
      <c r="AD616" s="266"/>
      <c r="AE616" s="266"/>
      <c r="AF616" s="266"/>
      <c r="AG616" s="266"/>
      <c r="AH616" s="266"/>
      <c r="AI616" s="266"/>
    </row>
    <row r="617" spans="3:35" s="20" customFormat="1" ht="12.75">
      <c r="C617" s="43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  <c r="AD617" s="266"/>
      <c r="AE617" s="266"/>
      <c r="AF617" s="266"/>
      <c r="AG617" s="266"/>
      <c r="AH617" s="266"/>
      <c r="AI617" s="266"/>
    </row>
    <row r="618" spans="3:35" s="20" customFormat="1" ht="12.75">
      <c r="C618" s="43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  <c r="AD618" s="266"/>
      <c r="AE618" s="266"/>
      <c r="AF618" s="266"/>
      <c r="AG618" s="266"/>
      <c r="AH618" s="266"/>
      <c r="AI618" s="266"/>
    </row>
    <row r="619" spans="3:35" s="20" customFormat="1" ht="12.75">
      <c r="C619" s="43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  <c r="AD619" s="266"/>
      <c r="AE619" s="266"/>
      <c r="AF619" s="266"/>
      <c r="AG619" s="266"/>
      <c r="AH619" s="266"/>
      <c r="AI619" s="266"/>
    </row>
    <row r="620" spans="3:35" s="20" customFormat="1" ht="12.75">
      <c r="C620" s="43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66"/>
      <c r="AA620" s="266"/>
      <c r="AB620" s="266"/>
      <c r="AC620" s="266"/>
      <c r="AD620" s="266"/>
      <c r="AE620" s="266"/>
      <c r="AF620" s="266"/>
      <c r="AG620" s="266"/>
      <c r="AH620" s="266"/>
      <c r="AI620" s="266"/>
    </row>
    <row r="621" spans="3:35" s="20" customFormat="1" ht="12.75">
      <c r="C621" s="43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66"/>
      <c r="AB621" s="266"/>
      <c r="AC621" s="266"/>
      <c r="AD621" s="266"/>
      <c r="AE621" s="266"/>
      <c r="AF621" s="266"/>
      <c r="AG621" s="266"/>
      <c r="AH621" s="266"/>
      <c r="AI621" s="266"/>
    </row>
    <row r="622" spans="3:35" s="20" customFormat="1" ht="12.75">
      <c r="C622" s="43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  <c r="AD622" s="266"/>
      <c r="AE622" s="266"/>
      <c r="AF622" s="266"/>
      <c r="AG622" s="266"/>
      <c r="AH622" s="266"/>
      <c r="AI622" s="266"/>
    </row>
    <row r="623" spans="3:35" s="20" customFormat="1" ht="12.75">
      <c r="C623" s="43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  <c r="AD623" s="266"/>
      <c r="AE623" s="266"/>
      <c r="AF623" s="266"/>
      <c r="AG623" s="266"/>
      <c r="AH623" s="266"/>
      <c r="AI623" s="266"/>
    </row>
    <row r="624" spans="3:35" s="20" customFormat="1" ht="12.75">
      <c r="C624" s="43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  <c r="AD624" s="266"/>
      <c r="AE624" s="266"/>
      <c r="AF624" s="266"/>
      <c r="AG624" s="266"/>
      <c r="AH624" s="266"/>
      <c r="AI624" s="266"/>
    </row>
    <row r="625" spans="3:35" s="20" customFormat="1" ht="12.75">
      <c r="C625" s="43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66"/>
      <c r="AB625" s="266"/>
      <c r="AC625" s="266"/>
      <c r="AD625" s="266"/>
      <c r="AE625" s="266"/>
      <c r="AF625" s="266"/>
      <c r="AG625" s="266"/>
      <c r="AH625" s="266"/>
      <c r="AI625" s="266"/>
    </row>
    <row r="626" spans="3:35" s="20" customFormat="1" ht="12.75">
      <c r="C626" s="43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66"/>
      <c r="AB626" s="266"/>
      <c r="AC626" s="266"/>
      <c r="AD626" s="266"/>
      <c r="AE626" s="266"/>
      <c r="AF626" s="266"/>
      <c r="AG626" s="266"/>
      <c r="AH626" s="266"/>
      <c r="AI626" s="266"/>
    </row>
    <row r="627" spans="3:35" s="20" customFormat="1" ht="12.75">
      <c r="C627" s="43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  <c r="AD627" s="266"/>
      <c r="AE627" s="266"/>
      <c r="AF627" s="266"/>
      <c r="AG627" s="266"/>
      <c r="AH627" s="266"/>
      <c r="AI627" s="266"/>
    </row>
    <row r="628" spans="3:35" s="20" customFormat="1" ht="12.75">
      <c r="C628" s="43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  <c r="AD628" s="266"/>
      <c r="AE628" s="266"/>
      <c r="AF628" s="266"/>
      <c r="AG628" s="266"/>
      <c r="AH628" s="266"/>
      <c r="AI628" s="266"/>
    </row>
    <row r="629" spans="3:35" s="20" customFormat="1" ht="12.75">
      <c r="C629" s="43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  <c r="AD629" s="266"/>
      <c r="AE629" s="266"/>
      <c r="AF629" s="266"/>
      <c r="AG629" s="266"/>
      <c r="AH629" s="266"/>
      <c r="AI629" s="266"/>
    </row>
    <row r="630" spans="3:35" s="20" customFormat="1" ht="12.75">
      <c r="C630" s="43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66"/>
      <c r="AB630" s="266"/>
      <c r="AC630" s="266"/>
      <c r="AD630" s="266"/>
      <c r="AE630" s="266"/>
      <c r="AF630" s="266"/>
      <c r="AG630" s="266"/>
      <c r="AH630" s="266"/>
      <c r="AI630" s="266"/>
    </row>
    <row r="631" spans="3:35" s="20" customFormat="1" ht="12.75">
      <c r="C631" s="43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66"/>
      <c r="AB631" s="266"/>
      <c r="AC631" s="266"/>
      <c r="AD631" s="266"/>
      <c r="AE631" s="266"/>
      <c r="AF631" s="266"/>
      <c r="AG631" s="266"/>
      <c r="AH631" s="266"/>
      <c r="AI631" s="266"/>
    </row>
    <row r="632" spans="3:35" s="20" customFormat="1" ht="12.75">
      <c r="C632" s="43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  <c r="AD632" s="266"/>
      <c r="AE632" s="266"/>
      <c r="AF632" s="266"/>
      <c r="AG632" s="266"/>
      <c r="AH632" s="266"/>
      <c r="AI632" s="266"/>
    </row>
    <row r="633" spans="3:35" s="20" customFormat="1" ht="12.75">
      <c r="C633" s="43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  <c r="AD633" s="266"/>
      <c r="AE633" s="266"/>
      <c r="AF633" s="266"/>
      <c r="AG633" s="266"/>
      <c r="AH633" s="266"/>
      <c r="AI633" s="266"/>
    </row>
    <row r="634" spans="3:35" s="20" customFormat="1" ht="12.75">
      <c r="C634" s="43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  <c r="AE634" s="266"/>
      <c r="AF634" s="266"/>
      <c r="AG634" s="266"/>
      <c r="AH634" s="266"/>
      <c r="AI634" s="266"/>
    </row>
    <row r="635" spans="3:35" s="20" customFormat="1" ht="12.75">
      <c r="C635" s="43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66"/>
      <c r="AB635" s="266"/>
      <c r="AC635" s="266"/>
      <c r="AD635" s="266"/>
      <c r="AE635" s="266"/>
      <c r="AF635" s="266"/>
      <c r="AG635" s="266"/>
      <c r="AH635" s="266"/>
      <c r="AI635" s="266"/>
    </row>
    <row r="636" spans="3:35" s="20" customFormat="1" ht="12.75">
      <c r="C636" s="43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66"/>
      <c r="AB636" s="266"/>
      <c r="AC636" s="266"/>
      <c r="AD636" s="266"/>
      <c r="AE636" s="266"/>
      <c r="AF636" s="266"/>
      <c r="AG636" s="266"/>
      <c r="AH636" s="266"/>
      <c r="AI636" s="266"/>
    </row>
    <row r="637" spans="3:35" s="20" customFormat="1" ht="12.75">
      <c r="C637" s="43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  <c r="AD637" s="266"/>
      <c r="AE637" s="266"/>
      <c r="AF637" s="266"/>
      <c r="AG637" s="266"/>
      <c r="AH637" s="266"/>
      <c r="AI637" s="266"/>
    </row>
    <row r="638" spans="3:35" s="20" customFormat="1" ht="12.75">
      <c r="C638" s="43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  <c r="AD638" s="266"/>
      <c r="AE638" s="266"/>
      <c r="AF638" s="266"/>
      <c r="AG638" s="266"/>
      <c r="AH638" s="266"/>
      <c r="AI638" s="266"/>
    </row>
    <row r="639" spans="3:35" s="20" customFormat="1" ht="12.75">
      <c r="C639" s="43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  <c r="AD639" s="266"/>
      <c r="AE639" s="266"/>
      <c r="AF639" s="266"/>
      <c r="AG639" s="266"/>
      <c r="AH639" s="266"/>
      <c r="AI639" s="266"/>
    </row>
    <row r="640" spans="3:35" s="20" customFormat="1" ht="12.75">
      <c r="C640" s="43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66"/>
      <c r="AB640" s="266"/>
      <c r="AC640" s="266"/>
      <c r="AD640" s="266"/>
      <c r="AE640" s="266"/>
      <c r="AF640" s="266"/>
      <c r="AG640" s="266"/>
      <c r="AH640" s="266"/>
      <c r="AI640" s="266"/>
    </row>
    <row r="641" spans="3:35" s="20" customFormat="1" ht="12.75">
      <c r="C641" s="43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  <c r="AD641" s="266"/>
      <c r="AE641" s="266"/>
      <c r="AF641" s="266"/>
      <c r="AG641" s="266"/>
      <c r="AH641" s="266"/>
      <c r="AI641" s="266"/>
    </row>
    <row r="642" spans="3:35" s="20" customFormat="1" ht="12.75">
      <c r="C642" s="43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  <c r="AD642" s="266"/>
      <c r="AE642" s="266"/>
      <c r="AF642" s="266"/>
      <c r="AG642" s="266"/>
      <c r="AH642" s="266"/>
      <c r="AI642" s="266"/>
    </row>
    <row r="643" spans="3:35" s="20" customFormat="1" ht="12.75">
      <c r="C643" s="43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  <c r="AD643" s="266"/>
      <c r="AE643" s="266"/>
      <c r="AF643" s="266"/>
      <c r="AG643" s="266"/>
      <c r="AH643" s="266"/>
      <c r="AI643" s="266"/>
    </row>
    <row r="644" spans="3:35" s="20" customFormat="1" ht="12.75">
      <c r="C644" s="43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  <c r="AD644" s="266"/>
      <c r="AE644" s="266"/>
      <c r="AF644" s="266"/>
      <c r="AG644" s="266"/>
      <c r="AH644" s="266"/>
      <c r="AI644" s="266"/>
    </row>
    <row r="645" spans="3:35" s="20" customFormat="1" ht="12.75">
      <c r="C645" s="43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66"/>
      <c r="AB645" s="266"/>
      <c r="AC645" s="266"/>
      <c r="AD645" s="266"/>
      <c r="AE645" s="266"/>
      <c r="AF645" s="266"/>
      <c r="AG645" s="266"/>
      <c r="AH645" s="266"/>
      <c r="AI645" s="266"/>
    </row>
    <row r="646" spans="3:35" s="20" customFormat="1" ht="12.75">
      <c r="C646" s="43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66"/>
      <c r="AB646" s="266"/>
      <c r="AC646" s="266"/>
      <c r="AD646" s="266"/>
      <c r="AE646" s="266"/>
      <c r="AF646" s="266"/>
      <c r="AG646" s="266"/>
      <c r="AH646" s="266"/>
      <c r="AI646" s="266"/>
    </row>
    <row r="647" spans="3:35" s="20" customFormat="1" ht="12.75">
      <c r="C647" s="43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  <c r="AD647" s="266"/>
      <c r="AE647" s="266"/>
      <c r="AF647" s="266"/>
      <c r="AG647" s="266"/>
      <c r="AH647" s="266"/>
      <c r="AI647" s="266"/>
    </row>
    <row r="648" spans="3:35" s="20" customFormat="1" ht="12.75">
      <c r="C648" s="43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  <c r="AD648" s="266"/>
      <c r="AE648" s="266"/>
      <c r="AF648" s="266"/>
      <c r="AG648" s="266"/>
      <c r="AH648" s="266"/>
      <c r="AI648" s="266"/>
    </row>
    <row r="649" spans="3:35" s="20" customFormat="1" ht="12.75">
      <c r="C649" s="43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  <c r="AD649" s="266"/>
      <c r="AE649" s="266"/>
      <c r="AF649" s="266"/>
      <c r="AG649" s="266"/>
      <c r="AH649" s="266"/>
      <c r="AI649" s="266"/>
    </row>
    <row r="650" spans="3:35" s="20" customFormat="1" ht="12.75">
      <c r="C650" s="43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  <c r="AD650" s="266"/>
      <c r="AE650" s="266"/>
      <c r="AF650" s="266"/>
      <c r="AG650" s="266"/>
      <c r="AH650" s="266"/>
      <c r="AI650" s="266"/>
    </row>
    <row r="651" spans="3:35" s="20" customFormat="1" ht="12.75">
      <c r="C651" s="43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  <c r="AD651" s="266"/>
      <c r="AE651" s="266"/>
      <c r="AF651" s="266"/>
      <c r="AG651" s="266"/>
      <c r="AH651" s="266"/>
      <c r="AI651" s="266"/>
    </row>
    <row r="652" spans="3:35" s="20" customFormat="1" ht="12.75">
      <c r="C652" s="43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  <c r="AE652" s="266"/>
      <c r="AF652" s="266"/>
      <c r="AG652" s="266"/>
      <c r="AH652" s="266"/>
      <c r="AI652" s="266"/>
    </row>
    <row r="653" spans="3:35" s="20" customFormat="1" ht="12.75">
      <c r="C653" s="43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  <c r="AE653" s="266"/>
      <c r="AF653" s="266"/>
      <c r="AG653" s="266"/>
      <c r="AH653" s="266"/>
      <c r="AI653" s="266"/>
    </row>
    <row r="654" spans="3:35" s="20" customFormat="1" ht="12.75">
      <c r="C654" s="43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  <c r="AE654" s="266"/>
      <c r="AF654" s="266"/>
      <c r="AG654" s="266"/>
      <c r="AH654" s="266"/>
      <c r="AI654" s="266"/>
    </row>
    <row r="655" spans="3:35" s="20" customFormat="1" ht="12.75">
      <c r="C655" s="43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66"/>
      <c r="AC655" s="266"/>
      <c r="AD655" s="266"/>
      <c r="AE655" s="266"/>
      <c r="AF655" s="266"/>
      <c r="AG655" s="266"/>
      <c r="AH655" s="266"/>
      <c r="AI655" s="266"/>
    </row>
    <row r="656" spans="3:35" s="20" customFormat="1" ht="12.75">
      <c r="C656" s="43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66"/>
      <c r="AA656" s="266"/>
      <c r="AB656" s="266"/>
      <c r="AC656" s="266"/>
      <c r="AD656" s="266"/>
      <c r="AE656" s="266"/>
      <c r="AF656" s="266"/>
      <c r="AG656" s="266"/>
      <c r="AH656" s="266"/>
      <c r="AI656" s="266"/>
    </row>
    <row r="657" spans="3:35" s="20" customFormat="1" ht="12.75">
      <c r="C657" s="43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  <c r="AD657" s="266"/>
      <c r="AE657" s="266"/>
      <c r="AF657" s="266"/>
      <c r="AG657" s="266"/>
      <c r="AH657" s="266"/>
      <c r="AI657" s="266"/>
    </row>
    <row r="658" spans="3:35" s="20" customFormat="1" ht="12.75">
      <c r="C658" s="43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  <c r="AD658" s="266"/>
      <c r="AE658" s="266"/>
      <c r="AF658" s="266"/>
      <c r="AG658" s="266"/>
      <c r="AH658" s="266"/>
      <c r="AI658" s="266"/>
    </row>
    <row r="659" spans="3:35" s="20" customFormat="1" ht="12.75">
      <c r="C659" s="43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  <c r="AD659" s="266"/>
      <c r="AE659" s="266"/>
      <c r="AF659" s="266"/>
      <c r="AG659" s="266"/>
      <c r="AH659" s="266"/>
      <c r="AI659" s="266"/>
    </row>
    <row r="660" spans="3:35" s="20" customFormat="1" ht="12.75">
      <c r="C660" s="43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  <c r="AD660" s="266"/>
      <c r="AE660" s="266"/>
      <c r="AF660" s="266"/>
      <c r="AG660" s="266"/>
      <c r="AH660" s="266"/>
      <c r="AI660" s="266"/>
    </row>
    <row r="661" spans="3:35" s="20" customFormat="1" ht="12.75">
      <c r="C661" s="43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66"/>
      <c r="AC661" s="266"/>
      <c r="AD661" s="266"/>
      <c r="AE661" s="266"/>
      <c r="AF661" s="266"/>
      <c r="AG661" s="266"/>
      <c r="AH661" s="266"/>
      <c r="AI661" s="266"/>
    </row>
    <row r="662" spans="3:35" s="20" customFormat="1" ht="12.75">
      <c r="C662" s="43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66"/>
      <c r="AA662" s="266"/>
      <c r="AB662" s="266"/>
      <c r="AC662" s="266"/>
      <c r="AD662" s="266"/>
      <c r="AE662" s="266"/>
      <c r="AF662" s="266"/>
      <c r="AG662" s="266"/>
      <c r="AH662" s="266"/>
      <c r="AI662" s="266"/>
    </row>
    <row r="663" spans="3:35" s="20" customFormat="1" ht="12.75">
      <c r="C663" s="43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  <c r="AD663" s="266"/>
      <c r="AE663" s="266"/>
      <c r="AF663" s="266"/>
      <c r="AG663" s="266"/>
      <c r="AH663" s="266"/>
      <c r="AI663" s="266"/>
    </row>
    <row r="664" spans="3:35" s="20" customFormat="1" ht="12.75">
      <c r="C664" s="43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  <c r="AD664" s="266"/>
      <c r="AE664" s="266"/>
      <c r="AF664" s="266"/>
      <c r="AG664" s="266"/>
      <c r="AH664" s="266"/>
      <c r="AI664" s="266"/>
    </row>
    <row r="665" spans="3:35" s="20" customFormat="1" ht="12.75">
      <c r="C665" s="43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  <c r="AD665" s="266"/>
      <c r="AE665" s="266"/>
      <c r="AF665" s="266"/>
      <c r="AG665" s="266"/>
      <c r="AH665" s="266"/>
      <c r="AI665" s="266"/>
    </row>
    <row r="666" spans="3:35" s="20" customFormat="1" ht="12.75">
      <c r="C666" s="43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66"/>
      <c r="AA666" s="266"/>
      <c r="AB666" s="266"/>
      <c r="AC666" s="266"/>
      <c r="AD666" s="266"/>
      <c r="AE666" s="266"/>
      <c r="AF666" s="266"/>
      <c r="AG666" s="266"/>
      <c r="AH666" s="266"/>
      <c r="AI666" s="266"/>
    </row>
    <row r="667" spans="3:35" s="20" customFormat="1" ht="12.75">
      <c r="C667" s="43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66"/>
      <c r="AC667" s="266"/>
      <c r="AD667" s="266"/>
      <c r="AE667" s="266"/>
      <c r="AF667" s="266"/>
      <c r="AG667" s="266"/>
      <c r="AH667" s="266"/>
      <c r="AI667" s="266"/>
    </row>
    <row r="668" spans="3:35" s="20" customFormat="1" ht="12.75">
      <c r="C668" s="43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  <c r="AD668" s="266"/>
      <c r="AE668" s="266"/>
      <c r="AF668" s="266"/>
      <c r="AG668" s="266"/>
      <c r="AH668" s="266"/>
      <c r="AI668" s="266"/>
    </row>
    <row r="669" spans="3:35" s="20" customFormat="1" ht="12.75">
      <c r="C669" s="43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6"/>
      <c r="AI669" s="266"/>
    </row>
    <row r="670" spans="3:35" s="20" customFormat="1" ht="12.75">
      <c r="C670" s="43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  <c r="AD670" s="266"/>
      <c r="AE670" s="266"/>
      <c r="AF670" s="266"/>
      <c r="AG670" s="266"/>
      <c r="AH670" s="266"/>
      <c r="AI670" s="266"/>
    </row>
    <row r="671" spans="3:35" s="20" customFormat="1" ht="12.75">
      <c r="C671" s="43"/>
      <c r="D671"/>
      <c r="E671"/>
      <c r="F671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66"/>
      <c r="AA671" s="266"/>
      <c r="AB671" s="266"/>
      <c r="AC671" s="266"/>
      <c r="AD671" s="266"/>
      <c r="AE671" s="266"/>
      <c r="AF671" s="266"/>
      <c r="AG671" s="266"/>
      <c r="AH671" s="266"/>
      <c r="AI671" s="266"/>
    </row>
    <row r="672" spans="1:3" ht="12.75">
      <c r="A672" s="20"/>
      <c r="B672" s="20"/>
      <c r="C672" s="43"/>
    </row>
  </sheetData>
  <sheetProtection/>
  <mergeCells count="6">
    <mergeCell ref="D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2023-12-12T05:42:34Z</cp:lastPrinted>
  <dcterms:created xsi:type="dcterms:W3CDTF">1996-10-14T23:33:28Z</dcterms:created>
  <dcterms:modified xsi:type="dcterms:W3CDTF">2023-12-14T08:58:01Z</dcterms:modified>
  <cp:category/>
  <cp:version/>
  <cp:contentType/>
  <cp:contentStatus/>
</cp:coreProperties>
</file>