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4240" windowHeight="12480" activeTab="5"/>
  </bookViews>
  <sheets>
    <sheet name="1" sheetId="8" r:id="rId1"/>
    <sheet name="2" sheetId="1" r:id="rId2"/>
    <sheet name="3" sheetId="3" r:id="rId3"/>
    <sheet name="4" sheetId="5" r:id="rId4"/>
    <sheet name="5" sheetId="6" r:id="rId5"/>
    <sheet name="6" sheetId="9" r:id="rId6"/>
  </sheets>
  <calcPr calcId="145621"/>
</workbook>
</file>

<file path=xl/calcChain.xml><?xml version="1.0" encoding="utf-8"?>
<calcChain xmlns="http://schemas.openxmlformats.org/spreadsheetml/2006/main">
  <c r="E8" i="1" l="1"/>
  <c r="D8" i="1"/>
  <c r="E31" i="1"/>
  <c r="E24" i="1" s="1"/>
  <c r="D31" i="1"/>
  <c r="D37" i="1"/>
  <c r="D24" i="1"/>
  <c r="I13" i="9" l="1"/>
  <c r="I12" i="9" s="1"/>
  <c r="I11" i="9" s="1"/>
  <c r="I10" i="9" s="1"/>
  <c r="I9" i="9" s="1"/>
  <c r="C11" i="8"/>
  <c r="C10" i="8"/>
  <c r="C9" i="8"/>
  <c r="C8" i="8" l="1"/>
  <c r="D67" i="6"/>
  <c r="C67" i="6"/>
  <c r="D49" i="6"/>
  <c r="C49" i="6"/>
  <c r="D39" i="6"/>
  <c r="C39" i="6"/>
  <c r="D71" i="5"/>
  <c r="C71" i="5"/>
  <c r="D52" i="5"/>
  <c r="C52" i="5"/>
  <c r="D40" i="5"/>
  <c r="C40" i="5"/>
  <c r="H27" i="3"/>
  <c r="H26" i="3" s="1"/>
  <c r="H25" i="3" s="1"/>
  <c r="H24" i="3" s="1"/>
  <c r="H23" i="3" s="1"/>
  <c r="H21" i="3" s="1"/>
  <c r="H19" i="3" s="1"/>
  <c r="H17" i="3" s="1"/>
  <c r="H15" i="3" s="1"/>
  <c r="H13" i="3" s="1"/>
  <c r="H11" i="3" s="1"/>
  <c r="H9" i="3" s="1"/>
  <c r="G27" i="3"/>
  <c r="G26" i="3" s="1"/>
  <c r="G25" i="3" s="1"/>
  <c r="G24" i="3" s="1"/>
  <c r="G23" i="3" s="1"/>
  <c r="G21" i="3" s="1"/>
  <c r="G19" i="3" s="1"/>
  <c r="G17" i="3" s="1"/>
  <c r="G15" i="3" s="1"/>
  <c r="G13" i="3" s="1"/>
  <c r="G11" i="3" s="1"/>
  <c r="G9" i="3" s="1"/>
  <c r="H69" i="3"/>
  <c r="G69" i="3"/>
  <c r="H68" i="3"/>
  <c r="G68" i="3"/>
  <c r="H67" i="3"/>
  <c r="G67" i="3"/>
  <c r="H66" i="3"/>
  <c r="G66" i="3"/>
  <c r="H64" i="3"/>
  <c r="G64" i="3"/>
  <c r="H62" i="3"/>
  <c r="G62" i="3"/>
  <c r="E51" i="1"/>
  <c r="E44" i="1" s="1"/>
  <c r="E43" i="1" s="1"/>
  <c r="D51" i="1"/>
  <c r="D44" i="1" s="1"/>
  <c r="D43" i="1" s="1"/>
  <c r="E37" i="1"/>
  <c r="D23" i="1"/>
  <c r="E10" i="1"/>
  <c r="D10" i="1"/>
  <c r="D9" i="1" s="1"/>
  <c r="H60" i="3" l="1"/>
  <c r="H59" i="3" s="1"/>
  <c r="H58" i="3" s="1"/>
  <c r="G60" i="3"/>
  <c r="G59" i="3" s="1"/>
  <c r="G58" i="3" s="1"/>
  <c r="E9" i="1"/>
  <c r="H56" i="3" l="1"/>
  <c r="H54" i="3" s="1"/>
  <c r="G56" i="3"/>
  <c r="G54" i="3" s="1"/>
  <c r="E23" i="1"/>
  <c r="H52" i="3" l="1"/>
  <c r="G52" i="3"/>
  <c r="G50" i="3" l="1"/>
  <c r="G48" i="3" s="1"/>
  <c r="G46" i="3" s="1"/>
  <c r="H50" i="3"/>
  <c r="H48" i="3" s="1"/>
  <c r="H46" i="3" s="1"/>
  <c r="G44" i="3"/>
  <c r="G43" i="3" s="1"/>
  <c r="G42" i="3" s="1"/>
  <c r="G41" i="3" s="1"/>
  <c r="G39" i="3" s="1"/>
  <c r="G37" i="3" s="1"/>
  <c r="G36" i="3" s="1"/>
  <c r="H44" i="3"/>
  <c r="H43" i="3" s="1"/>
  <c r="H42" i="3" s="1"/>
  <c r="H41" i="3" s="1"/>
  <c r="H39" i="3" s="1"/>
  <c r="H37" i="3" s="1"/>
  <c r="H36" i="3" s="1"/>
  <c r="G34" i="3" l="1"/>
  <c r="H34" i="3"/>
  <c r="H32" i="3" l="1"/>
  <c r="H30" i="3" s="1"/>
  <c r="H28" i="3" s="1"/>
  <c r="H8" i="3" s="1"/>
  <c r="G32" i="3"/>
  <c r="G30" i="3" l="1"/>
  <c r="G28" i="3" s="1"/>
  <c r="G8" i="3" s="1"/>
</calcChain>
</file>

<file path=xl/sharedStrings.xml><?xml version="1.0" encoding="utf-8"?>
<sst xmlns="http://schemas.openxmlformats.org/spreadsheetml/2006/main" count="374" uniqueCount="156">
  <si>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</si>
  <si>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</si>
  <si>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>Ցուցանիշների փոփոխությունը (ավելացումները նշված են դրական նշանով, իսկ նվազեցումները` փակագծերում)</t>
  </si>
  <si>
    <t xml:space="preserve"> Ծրագիր</t>
  </si>
  <si>
    <t xml:space="preserve"> Միջոցառում</t>
  </si>
  <si>
    <t>ՀՀ Ազգային ժողով</t>
  </si>
  <si>
    <t>ՀՀ Ազգային ժողովի լիազորությունների իրականացման ապահովում</t>
  </si>
  <si>
    <t>Միջոցառման անվանումը՝</t>
  </si>
  <si>
    <t>Միջոցառման տեսակը՝</t>
  </si>
  <si>
    <t>________ N ____ որոշման</t>
  </si>
  <si>
    <t xml:space="preserve"> Գործառական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</si>
  <si>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</si>
  <si>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</si>
  <si>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</si>
  <si>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</si>
  <si>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ԸՆԴԱՄԵՆԸ</t>
  </si>
  <si>
    <t xml:space="preserve"> այդ թվում`</t>
  </si>
  <si>
    <t xml:space="preserve"> այդ թվում` ըստ կատարողների</t>
  </si>
  <si>
    <t xml:space="preserve"> ԸՆԴԱՄԵՆԸ ԾԱԽՍԵՐ</t>
  </si>
  <si>
    <t>01</t>
  </si>
  <si>
    <t xml:space="preserve"> ԸՆԴՀԱՆՈՒՐ ԲՆՈՒՅԹԻ ՀԱՆՐԱՅԻՆ ԾԱՌԱՅՈՒԹՅՈՒՆՆԵՐ</t>
  </si>
  <si>
    <t xml:space="preserve"> Օրենսդիր և գործադիր  մարմիններ, պետական կառավարում, ֆինանսական և հարկաբյուջետային հարաբերություններ, արտաքին հարաբերություններ</t>
  </si>
  <si>
    <t xml:space="preserve"> Օրենսդիր և  գործադիր մարմիններ, պետական կառավարում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</si>
  <si>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</si>
  <si>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</si>
  <si>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</si>
  <si>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</si>
  <si>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</si>
  <si>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</si>
  <si>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Նկարագրությունը՝</t>
  </si>
  <si>
    <t>Արդյունքի չափորոշիչներ</t>
  </si>
  <si>
    <t xml:space="preserve"> Միջոցառման վրա կատարվող ծախսը (հազար դրամ) </t>
  </si>
  <si>
    <t>Ծառայությունների մատուցում</t>
  </si>
  <si>
    <t xml:space="preserve">        ------------  N ---------- որոշման</t>
  </si>
  <si>
    <t>այդ թվում` ըստ կատարողների</t>
  </si>
  <si>
    <t>հազար  դրամ</t>
  </si>
  <si>
    <t xml:space="preserve">ՀՀ կառավարության 2022 թվականի </t>
  </si>
  <si>
    <t>ՀՀ կառավարության 2022 թվականի</t>
  </si>
  <si>
    <t>Ինն ամիս</t>
  </si>
  <si>
    <t>Տարի</t>
  </si>
  <si>
    <t xml:space="preserve"> ՀՀ կառավարություն</t>
  </si>
  <si>
    <t xml:space="preserve"> 1139</t>
  </si>
  <si>
    <t xml:space="preserve"> Ծրագրի անվանումը`</t>
  </si>
  <si>
    <t xml:space="preserve"> ՀՀ կառավարության պահուստային ֆոնդ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</si>
  <si>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</si>
  <si>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</si>
  <si>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</si>
  <si>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</si>
  <si>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</si>
  <si>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</si>
  <si>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</si>
  <si>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</si>
  <si>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</si>
  <si>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</si>
  <si>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11001</t>
  </si>
  <si>
    <t>այդ թվում` բյուջետային ծախսերի տնտեսագիտական դասակարգման հոդվածների</t>
  </si>
  <si>
    <t xml:space="preserve"> ԸՆԹԱՑԻԿ ԾԱԽՍԵՐ</t>
  </si>
  <si>
    <t xml:space="preserve"> ԱՅԼ  ԾԱԽՍԵՐ</t>
  </si>
  <si>
    <t>Պահուստային միջոցներ</t>
  </si>
  <si>
    <t xml:space="preserve"> ՀՀ կառավարություն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</si>
  <si>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</si>
  <si>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</si>
  <si>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</si>
  <si>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1139 </t>
  </si>
  <si>
    <t xml:space="preserve"> ՀՀ կառավարության պահուստային ֆոնդ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</si>
  <si>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</si>
  <si>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</si>
  <si>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</si>
  <si>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</si>
  <si>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Միջոցառման անվանումը` </t>
  </si>
  <si>
    <t xml:space="preserve"> Նկարագրությունը`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</si>
  <si>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</si>
  <si>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</si>
  <si>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</si>
  <si>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 </t>
  </si>
  <si>
    <t xml:space="preserve"> Արդյունքի չափորոշիչներ </t>
  </si>
  <si>
    <t xml:space="preserve"> ԾԱՌԱՅՈՒԹՅՈՒՆՆԵՐԻ  ԵՎ   ԱՊՐԱՆՔՆԵՐԻ  ՁԵՌՔԲԵՐՈՒՄ</t>
  </si>
  <si>
    <t>Միջոզառումն իրականացնող անվանումը</t>
  </si>
  <si>
    <t>Միջոցառման վրա կատարվող ծախսը (հազար դրամ)</t>
  </si>
  <si>
    <t xml:space="preserve">Հավելված N 3 </t>
  </si>
  <si>
    <t xml:space="preserve"> Պահուստային ֆոնդի կառավարման արդյունավետության և թափանցիկության ապահովում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</si>
  <si>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</si>
  <si>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</si>
  <si>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Ծառայությունների մատուցում</t>
  </si>
  <si>
    <t xml:space="preserve"> ՀՀ Ազգային ժողովի լիազորությունների իրականացման ապահովում</t>
  </si>
  <si>
    <t xml:space="preserve"> Օրենսդրական դաշտի ձևավորում և կատարելագործում</t>
  </si>
  <si>
    <t xml:space="preserve"> Արդյունավետ օրենսդրական դաշտի ապահովում</t>
  </si>
  <si>
    <t xml:space="preserve"> ՄԱՍ 1. ՊԵՏԱԿԱՆ ՄԱՐՄՆԻ ԳԾՈՎ ԱՐԴՅՈՒՆՔԱՅԻՆ (ԿԱՏԱՐՈՂԱԿԱՆ) ՑՈՒՑԱՆԻՇՆԵՐԸ </t>
  </si>
  <si>
    <t>ՄԱՍ 1. ՊԵՏԱԿԱՆ ՄԱՐՄՆԻ ԳԾՈՎ ԱՐԴՅՈՒՆՔԱՅԻՆ (ԿԱՏԱՐՈՂԱԿԱՆ) ՑՈՒՑԱՆԻՇՆԵՐԸ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</si>
  <si>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</si>
  <si>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</si>
  <si>
    <t>ՀԱՅԱՍՏԱՆԻ ՀԱՆՐԱՊԵՏՈՒԹՅԱՆ ԿԱՌԱՎԱՐՈՒԹՅԱՆ 2021 ԹՎԱԿԱՆԻ ԴԵԿՏԵՄԲԵՐԻ 23-Ի N 2121-Ն ՈՐՈՇՄԱՆ N 3 ԵՎ N 4 ՀԱՎԵԼՎԱԾՆԵՐՈՒՄ ԿԱՏԱՐՎՈՂ  ՓՈՓՈԽՈՒԹՅՈՒՆՆԵՐԸ</t>
  </si>
  <si>
    <t xml:space="preserve"> «ՀԱՅԱՍՏԱՆԻ ՀԱՆՐԱՊԵՏՈՒԹՅԱՆ 2022 ԹՎԱԿԱՆԻ ՊԵՏԱԿԱՆ ԲՅՈՒՋԵԻ ՄԱՍԻՆ» ՀԱՅԱՍՏԱՆԻ ՀԱՆՐԱՊԵՏՈՒԹՅԱՆ ՕՐԵՆՔԻ N 1 ՀԱՎԵԼՎԱԾԻ  N 2 ԱՂՅՈՒՍԱԿՈՒՄ ԿԱՏԱՐՎՈՂ ՎԵՐԱԲԱՇԽՈՒՄԸ ԵՎ ՀԱՅԱՍՏԱՆԻ ՀԱՆՐԱՊԵՏՈՒԹՅԱՆ ԿԱՌԱՎԱՐՈՒԹՅԱՆ 2021 ԹՎԱԿԱՆԻ ԴԵԿՏԵՄԲԵՐԻ 23-Ի N 2121-Ն ՈՐՈՇՄԱՆN 5 ՀԱՎԵԼՎԱԾԻ  N 1 ԱՂՅՈՒՍԱԿՈՒՄ ԿԱՏԱՐՎՈՂ ՓՈՓՈԽՈՒԹՅՈՒՆՆԵՐԸ</t>
  </si>
  <si>
    <t xml:space="preserve"> 12002</t>
  </si>
  <si>
    <t xml:space="preserve"> Աջակցություն կուսակցություններին և կուսակցությունների դաշինքներին</t>
  </si>
  <si>
    <t xml:space="preserve"> Օրենսդրությամբ (օրենքներով և կառավարության որոշումներով) նախատեսված օժանդակություն և փոխհատուցումներ</t>
  </si>
  <si>
    <t xml:space="preserve"> Տրանսֆերտների տրամադրում</t>
  </si>
  <si>
    <t xml:space="preserve"> Կոռուպցիայի կանխարգելման հանձնաժողով</t>
  </si>
  <si>
    <t xml:space="preserve"> 1181</t>
  </si>
  <si>
    <t xml:space="preserve"> Կոռուպցիայի կանխարգելման համակարգի զարգացման ապահովում</t>
  </si>
  <si>
    <t xml:space="preserve"> Նպաստել կոռուպցիայի կանխարգելման համակարգի զարգացմանը և հանրային ինստիտուտների նկատմամբ հասարակության վստահության բարձրացմանը</t>
  </si>
  <si>
    <t xml:space="preserve"> Բարձրաստիճան պաշտոնատար անձանց գործունեության թափանցիկության և հրապարակայնության բարելավում</t>
  </si>
  <si>
    <t xml:space="preserve"> Կոռուպցիայի կանխարգելում և բարեվարքության համակարգի զարգացում</t>
  </si>
  <si>
    <t xml:space="preserve"> Հայտարարագրման համակարգի բարելավման, բարեվարքության ստանդարտների սահմանման և պահպանման հսկողության, հակակոռուպցիոն իրազեկման, հայտարարագրերի ստուգման ու վերլուծության, օրենքով սահմանված պահանջների կիրառման ծառայություններ</t>
  </si>
  <si>
    <t xml:space="preserve"> ՀՀ Ազգային ժողով</t>
  </si>
  <si>
    <t xml:space="preserve"> այդ թվում` բյուջետային ծախսերի տնտեսագիտական դասակարգման հոդվածներ</t>
  </si>
  <si>
    <t xml:space="preserve"> Նվիրատվություններ ոչ կառավարչական (հասարակական) կազմակերպություններին</t>
  </si>
  <si>
    <t xml:space="preserve"> - Նվիրատվություններ այլ շահույթ չհետապնդող կազմակերպություններին</t>
  </si>
  <si>
    <t>06</t>
  </si>
  <si>
    <t xml:space="preserve"> Ընդհանուր բնույթի հանրային ծառայություններ (այլ դասերին չպատկանող)</t>
  </si>
  <si>
    <t xml:space="preserve"> Պայմանագրային այլ ծառայությունների ձեռքբերում</t>
  </si>
  <si>
    <t xml:space="preserve"> - Կառավարչական ծառայություններ</t>
  </si>
  <si>
    <t>Ծրագիր</t>
  </si>
  <si>
    <t>ՀԱՅԱՍՏԱՆԻ ՀԱՆՐԱՊԵՏՈՒԹՅԱՆ ԿԱՌԱՎԱՐՈՒԹՅԱՆ 2021 ԹՎԱԿԱՆԻ ԴԵԿՏԵՄԲԵՐԻ 23-Ի N 2121-Ն ՈՐՈՇՄԱՆ N 9 ՀԱՎԵԼՎԱԾԻ 9.2, 9.34 ԵՎ 9․47  ԱՂՅՈՒՍԱԿՆԵՐՈՒՄ ԿԱՏԱՐՎՈՂ ՓՈՓՈԽՈՒԹՅՈՒՆՆԵՐԸ</t>
  </si>
  <si>
    <t xml:space="preserve"> Աջակցություն կուսակցություններին և կուսակցությունների դաշինքներին </t>
  </si>
  <si>
    <t xml:space="preserve"> Օրենսդրությամբ (օրենքներով և կառավարության որոշումներով) նախատեսված օժանդակություն և փոխհատուցումներ </t>
  </si>
  <si>
    <t xml:space="preserve"> Տրանսֆերտների տրամադրում </t>
  </si>
  <si>
    <t xml:space="preserve"> Կոռուպցիայի կանխարգելման հանձնաժողով </t>
  </si>
  <si>
    <t xml:space="preserve">Կոռուպցիայի կանխարգելման համակարգի զարգացման ապահովում </t>
  </si>
  <si>
    <t xml:space="preserve">  Կոռուպցիայի կանխարգելում և բարեվարքության համակարգի զարգացում </t>
  </si>
  <si>
    <t xml:space="preserve"> Հայտարարագրման համակարգի բարելավման, բարեվարքության ստանդարտների սահմանման և պահպանման հսկողության, հակակոռուպցիոն իրազեկման, հայտարարագրերի ստուգման ու վերլուծության, օրենքով սահմանված պահանջների կիրառման ծառայություններ </t>
  </si>
  <si>
    <t>ՀԱՅԱՍՏԱՆԻ ՀԱՆՐԱՊԵՏՈՒԹՅԱՆ ԿԱՌԱՎԱՐՈՒԹՅԱՆ 2021 ԹՎԱԿԱՆԻ ԴԵԿՏԵՄԲԵՐԻ 23-Ի N 2121-Ն ՈՐՈՇՄԱՆN 9.1 ՀԱՎԵԼՎԱԾԻ  9.1.2, 9.1.45  ԵՎ 9.1.59 ԱՂՅՈՒՍԱԿՆԵՐՈՒՄ ԿԱՏԱՐՎՈՂ ՓՈՓՈԽՈՒԹՅՈՒՆՆԵՐԸ</t>
  </si>
  <si>
    <t xml:space="preserve"> Կոռուպցիայի կանխարգելման համակարգի զարգացման ապահովում </t>
  </si>
  <si>
    <t xml:space="preserve"> Կոռուպցիայի կանխարգելում և բարեվարքության համակարգի զարգացում </t>
  </si>
  <si>
    <t xml:space="preserve"> Ծրագրային դասիչը </t>
  </si>
  <si>
    <t xml:space="preserve"> Գումարը (հազար դրամ) </t>
  </si>
  <si>
    <t xml:space="preserve"> Ընդամենը </t>
  </si>
  <si>
    <t xml:space="preserve"> 1024 </t>
  </si>
  <si>
    <t xml:space="preserve"> ՀՀ Ազգային ժողովի լիազորությունների իրականացման ապահովում </t>
  </si>
  <si>
    <t xml:space="preserve"> 1181 </t>
  </si>
  <si>
    <t xml:space="preserve"> Կոդը</t>
  </si>
  <si>
    <t xml:space="preserve"> Անվանումը</t>
  </si>
  <si>
    <t xml:space="preserve"> Գնման ձևը</t>
  </si>
  <si>
    <t xml:space="preserve"> Չափման միավորը</t>
  </si>
  <si>
    <t xml:space="preserve"> Միավորի գինը</t>
  </si>
  <si>
    <t xml:space="preserve"> Քանակը</t>
  </si>
  <si>
    <t>Գումարը  (հազար դրամով)</t>
  </si>
  <si>
    <t>Կոռուպցիայի կանխարգելման հանձնաժողով</t>
  </si>
  <si>
    <t xml:space="preserve"> Բաժին N 01</t>
  </si>
  <si>
    <t xml:space="preserve"> Խումբ N 06</t>
  </si>
  <si>
    <t xml:space="preserve"> Դաս N 01</t>
  </si>
  <si>
    <t xml:space="preserve"> </t>
  </si>
  <si>
    <t xml:space="preserve"> հատ</t>
  </si>
  <si>
    <t>79211150-1</t>
  </si>
  <si>
    <t>աուդիտորական ծառայություններ</t>
  </si>
  <si>
    <t xml:space="preserve">  ՄԱՍ III. ԾԱՌԱՅՈՒԹՅՈՒՆՆԵՐ</t>
  </si>
  <si>
    <t>1181 11001</t>
  </si>
  <si>
    <t xml:space="preserve">  Կոռուպցիայի կանխարգելում և բարեվարքության համակարգի զարգացում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</si>
  <si>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«ՀԱՅԱՍՏԱՆԻ ՀԱՆՐԱՊԵՏՈՒԹՅԱՆ 2022 ԹՎԱԿԱՆԻ ՊԵՏԱԿԱՆ ԲՅՈՒՋԵԻ ՄԱՍԻՆ» ՀԱՅԱՍՏԱՆԻ ՀԱՆՐԱՊԵՏՈՒԹՅԱՆ ՕՐԵՆՔԻ N 1 ՀԱՎԵԼՎԱԾԻ  N 1 ԱՂՅՈՒՍԱԿՈՒՄ ԿԱՏԱՐՎՈՂ ՎԵՐԱԲԱՇԽՈՒՄԸ</t>
  </si>
  <si>
    <t xml:space="preserve">Հավելված N 1 </t>
  </si>
  <si>
    <t xml:space="preserve">Հավելված N 4 </t>
  </si>
  <si>
    <t xml:space="preserve">Հավելված N 2 </t>
  </si>
  <si>
    <t xml:space="preserve">Հավելված N 5 </t>
  </si>
  <si>
    <t xml:space="preserve">Հավելված N 6 </t>
  </si>
  <si>
    <t>ՀԱՅԱՍՏԱՆԻ ՀԱՆՐԱՊԵՏՈՒԹՅԱՆ ԿԱՌԱՎԱՐՈՒԹՅԱՆ 2021 ԹՎԱԿԱՆԻ ԴԵԿՏԵՄԲԵՐԻ 23-Ի N 2121-Ն ՈՐՈՇՄԱՆ N 10 ՀԱՎԵԼՎԱԾՈՒՄ ԿԱՏԱՐՎՈՂ ԼՐԱՑՈՒՄՆԵՐԸ</t>
  </si>
  <si>
    <t>ԳՉԾ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</si>
</sst>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֏_-;\-* #,##0.00\ _֏_-;_-* &quot;-&quot;??\ _֏_-;_-@_-"/>
    <numFmt numFmtId="165" formatCode="#,##0.0_);\(#,##0.0\)"/>
    <numFmt numFmtId="166" formatCode="##,##0.0;\(##,##0.0\);\-"/>
    <numFmt numFmtId="167" formatCode="0.00_);\(0.00\)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indexed="8"/>
      <name val="GHEA Grapalat"/>
      <family val="3"/>
    </font>
    <font>
      <i/>
      <sz val="10"/>
      <color indexed="8"/>
      <name val="GHEA Grapalat"/>
      <family val="3"/>
    </font>
    <font>
      <i/>
      <sz val="10"/>
      <name val="GHEA Grapalat"/>
      <family val="3"/>
    </font>
    <font>
      <b/>
      <sz val="10"/>
      <color indexed="8"/>
      <name val="GHEA Grapalat"/>
      <family val="3"/>
    </font>
    <font>
      <sz val="10"/>
      <name val="GHEA Grapalat"/>
      <family val="3"/>
    </font>
    <font>
      <sz val="12"/>
      <name val="Times LatArm"/>
    </font>
    <font>
      <b/>
      <sz val="10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8"/>
      <name val="GHEA Grapalat"/>
      <family val="3"/>
    </font>
    <font>
      <sz val="11"/>
      <color theme="1"/>
      <name val="Calibri"/>
      <family val="2"/>
      <scheme val="minor"/>
    </font>
    <font>
      <b/>
      <i/>
      <sz val="10"/>
      <name val="GHEA Grapalat"/>
      <family val="3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Armenian"/>
      <family val="2"/>
    </font>
    <font>
      <sz val="8"/>
      <name val="Arial Armeni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i/>
      <sz val="10"/>
      <color theme="1"/>
      <name val="GHEA Grapalat"/>
      <family val="3"/>
    </font>
    <font>
      <b/>
      <sz val="8"/>
      <name val="GHEA Grapalat"/>
      <family val="2"/>
    </font>
    <font>
      <sz val="12"/>
      <name val="GHEA Grapalat"/>
      <family val="3"/>
    </font>
    <font>
      <sz val="12"/>
      <name val="Arial"/>
      <family val="2"/>
    </font>
    <font>
      <sz val="11"/>
      <name val="Calibri"/>
      <family val="2"/>
      <scheme val="minor"/>
    </font>
    <font>
      <sz val="10"/>
      <name val="GHEA Grapalat"/>
      <family val="2"/>
    </font>
    <font>
      <b/>
      <sz val="10"/>
      <name val="GHEA Grapalat"/>
      <family val="2"/>
    </font>
    <font>
      <b/>
      <sz val="12"/>
      <name val="GHEA Grapalat"/>
      <family val="3"/>
    </font>
    <font>
      <i/>
      <sz val="12"/>
      <name val="GHEA Grapalat"/>
      <family val="3"/>
    </font>
    <font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</borders>
  <cellStyleXfs count="168">
    <xf numFmtId="0" fontId="0" fillId="0" borderId="0"/>
    <xf numFmtId="0" fontId="9" fillId="0" borderId="0"/>
    <xf numFmtId="0" fontId="11" fillId="0" borderId="0">
      <alignment horizontal="left" vertical="top" wrapText="1"/>
    </xf>
    <xf numFmtId="0" fontId="12" fillId="0" borderId="0"/>
    <xf numFmtId="43" fontId="13" fillId="0" borderId="0" applyFont="0" applyFill="0" applyBorder="0" applyAlignment="0" applyProtection="0"/>
    <xf numFmtId="166" fontId="11" fillId="0" borderId="0" applyFill="0" applyBorder="0" applyProtection="0">
      <alignment horizontal="right" vertical="top"/>
    </xf>
    <xf numFmtId="0" fontId="11" fillId="0" borderId="0">
      <alignment horizontal="left" vertical="top" wrapText="1"/>
    </xf>
    <xf numFmtId="0" fontId="14" fillId="0" borderId="0"/>
    <xf numFmtId="0" fontId="15" fillId="10" borderId="16" applyNumberFormat="0" applyFont="0" applyAlignment="0" applyProtection="0"/>
    <xf numFmtId="164" fontId="15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8" fillId="5" borderId="0" applyNumberFormat="0" applyBorder="0" applyAlignment="0" applyProtection="0"/>
    <xf numFmtId="0" fontId="19" fillId="8" borderId="12" applyNumberFormat="0" applyAlignment="0" applyProtection="0"/>
    <xf numFmtId="0" fontId="20" fillId="9" borderId="15" applyNumberFormat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2" applyNumberFormat="0" applyAlignment="0" applyProtection="0"/>
    <xf numFmtId="0" fontId="27" fillId="0" borderId="14" applyNumberFormat="0" applyFill="0" applyAlignment="0" applyProtection="0"/>
    <xf numFmtId="0" fontId="28" fillId="6" borderId="0" applyNumberFormat="0" applyBorder="0" applyAlignment="0" applyProtection="0"/>
    <xf numFmtId="0" fontId="29" fillId="8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15" fillId="0" borderId="0"/>
    <xf numFmtId="164" fontId="15" fillId="0" borderId="0" applyFont="0" applyFill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0" fontId="2" fillId="0" borderId="0"/>
    <xf numFmtId="164" fontId="33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164" fontId="3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7" fillId="0" borderId="0"/>
    <xf numFmtId="0" fontId="33" fillId="0" borderId="0"/>
    <xf numFmtId="0" fontId="38" fillId="6" borderId="0" applyNumberFormat="0" applyBorder="0" applyAlignment="0" applyProtection="0"/>
    <xf numFmtId="0" fontId="13" fillId="0" borderId="0"/>
    <xf numFmtId="0" fontId="35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9" borderId="0" applyNumberFormat="0" applyBorder="0" applyAlignment="0" applyProtection="0"/>
    <xf numFmtId="0" fontId="39" fillId="42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41" borderId="0" applyNumberFormat="0" applyBorder="0" applyAlignment="0" applyProtection="0"/>
    <xf numFmtId="0" fontId="39" fillId="49" borderId="0" applyNumberFormat="0" applyBorder="0" applyAlignment="0" applyProtection="0"/>
    <xf numFmtId="0" fontId="39" fillId="53" borderId="0" applyNumberFormat="0" applyBorder="0" applyAlignment="0" applyProtection="0"/>
    <xf numFmtId="0" fontId="40" fillId="37" borderId="0" applyNumberFormat="0" applyBorder="0" applyAlignment="0" applyProtection="0"/>
    <xf numFmtId="0" fontId="41" fillId="54" borderId="18" applyNumberFormat="0" applyAlignment="0" applyProtection="0"/>
    <xf numFmtId="0" fontId="42" fillId="55" borderId="19" applyNumberFormat="0" applyAlignment="0" applyProtection="0"/>
    <xf numFmtId="164" fontId="3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38" borderId="0" applyNumberFormat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8" fillId="44" borderId="18" applyNumberFormat="0" applyAlignment="0" applyProtection="0"/>
    <xf numFmtId="0" fontId="49" fillId="0" borderId="23" applyNumberFormat="0" applyFill="0" applyAlignment="0" applyProtection="0"/>
    <xf numFmtId="0" fontId="50" fillId="56" borderId="0" applyNumberFormat="0" applyBorder="0" applyAlignment="0" applyProtection="0"/>
    <xf numFmtId="1" fontId="56" fillId="0" borderId="0"/>
    <xf numFmtId="1" fontId="56" fillId="0" borderId="0"/>
    <xf numFmtId="1" fontId="56" fillId="0" borderId="0"/>
    <xf numFmtId="0" fontId="15" fillId="0" borderId="0"/>
    <xf numFmtId="0" fontId="35" fillId="0" borderId="0"/>
    <xf numFmtId="0" fontId="35" fillId="0" borderId="0"/>
    <xf numFmtId="0" fontId="33" fillId="57" borderId="24" applyNumberFormat="0" applyFont="0" applyAlignment="0" applyProtection="0"/>
    <xf numFmtId="0" fontId="51" fillId="54" borderId="25" applyNumberFormat="0" applyAlignment="0" applyProtection="0"/>
    <xf numFmtId="0" fontId="55" fillId="0" borderId="0"/>
    <xf numFmtId="0" fontId="55" fillId="0" borderId="0"/>
    <xf numFmtId="0" fontId="55" fillId="0" borderId="0"/>
    <xf numFmtId="0" fontId="52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4" fillId="0" borderId="0" applyNumberFormat="0" applyFill="0" applyBorder="0" applyAlignment="0" applyProtection="0"/>
    <xf numFmtId="0" fontId="37" fillId="0" borderId="0"/>
    <xf numFmtId="1" fontId="56" fillId="0" borderId="0"/>
    <xf numFmtId="0" fontId="5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0" fontId="1" fillId="0" borderId="0"/>
    <xf numFmtId="164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58" fillId="0" borderId="0" applyFill="0" applyBorder="0" applyProtection="0">
      <alignment horizontal="right" vertical="top"/>
    </xf>
    <xf numFmtId="43" fontId="15" fillId="0" borderId="0" applyFont="0" applyFill="0" applyBorder="0" applyAlignment="0" applyProtection="0"/>
    <xf numFmtId="0" fontId="37" fillId="0" borderId="0"/>
    <xf numFmtId="0" fontId="15" fillId="0" borderId="0"/>
    <xf numFmtId="0" fontId="33" fillId="0" borderId="0"/>
    <xf numFmtId="0" fontId="35" fillId="0" borderId="0"/>
    <xf numFmtId="0" fontId="67" fillId="0" borderId="0"/>
  </cellStyleXfs>
  <cellXfs count="243">
    <xf numFmtId="0" fontId="0" fillId="0" borderId="0" xfId="0"/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/>
    <xf numFmtId="0" fontId="10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57" fillId="0" borderId="0" xfId="0" applyFont="1" applyAlignment="1">
      <alignment horizontal="left" vertical="top" wrapText="1"/>
    </xf>
    <xf numFmtId="166" fontId="6" fillId="0" borderId="1" xfId="5" applyNumberFormat="1" applyFont="1" applyBorder="1" applyAlignment="1">
      <alignment horizontal="center" vertical="top"/>
    </xf>
    <xf numFmtId="0" fontId="5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3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/>
    <xf numFmtId="165" fontId="5" fillId="2" borderId="1" xfId="0" applyNumberFormat="1" applyFont="1" applyFill="1" applyBorder="1" applyAlignment="1">
      <alignment horizontal="center" vertical="center" wrapText="1"/>
    </xf>
    <xf numFmtId="166" fontId="16" fillId="0" borderId="1" xfId="16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top" wrapText="1"/>
    </xf>
    <xf numFmtId="0" fontId="16" fillId="0" borderId="29" xfId="2" applyFont="1" applyBorder="1" applyAlignment="1">
      <alignment horizontal="left" vertical="center" wrapText="1"/>
    </xf>
    <xf numFmtId="0" fontId="16" fillId="0" borderId="29" xfId="2" applyFont="1" applyFill="1" applyBorder="1" applyAlignment="1">
      <alignment horizontal="left" vertical="center" wrapText="1"/>
    </xf>
    <xf numFmtId="166" fontId="6" fillId="0" borderId="1" xfId="5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35" borderId="0" xfId="0" applyFont="1" applyFill="1" applyAlignment="1">
      <alignment horizontal="left" vertical="top" wrapText="1"/>
    </xf>
    <xf numFmtId="0" fontId="16" fillId="35" borderId="34" xfId="0" applyFont="1" applyFill="1" applyBorder="1" applyAlignment="1">
      <alignment horizontal="left" vertical="top" wrapText="1"/>
    </xf>
    <xf numFmtId="0" fontId="6" fillId="35" borderId="1" xfId="0" applyFont="1" applyFill="1" applyBorder="1" applyAlignment="1">
      <alignment horizontal="left" vertical="top" wrapText="1"/>
    </xf>
    <xf numFmtId="0" fontId="6" fillId="35" borderId="35" xfId="0" applyFont="1" applyFill="1" applyBorder="1" applyAlignment="1">
      <alignment vertical="top" wrapText="1"/>
    </xf>
    <xf numFmtId="0" fontId="6" fillId="35" borderId="0" xfId="0" applyFont="1" applyFill="1" applyBorder="1" applyAlignment="1">
      <alignment horizontal="center" vertical="top" wrapText="1"/>
    </xf>
    <xf numFmtId="0" fontId="16" fillId="35" borderId="0" xfId="0" applyFont="1" applyFill="1" applyBorder="1" applyAlignment="1">
      <alignment vertical="top" wrapText="1"/>
    </xf>
    <xf numFmtId="0" fontId="16" fillId="35" borderId="36" xfId="0" applyFont="1" applyFill="1" applyBorder="1" applyAlignment="1">
      <alignment horizontal="center" vertical="top" wrapText="1"/>
    </xf>
    <xf numFmtId="0" fontId="6" fillId="35" borderId="37" xfId="0" applyFont="1" applyFill="1" applyBorder="1" applyAlignment="1">
      <alignment horizontal="left" vertical="top" wrapText="1"/>
    </xf>
    <xf numFmtId="0" fontId="6" fillId="35" borderId="38" xfId="0" applyFont="1" applyFill="1" applyBorder="1" applyAlignment="1">
      <alignment horizontal="center" vertical="top" wrapText="1"/>
    </xf>
    <xf numFmtId="0" fontId="6" fillId="35" borderId="29" xfId="0" applyFont="1" applyFill="1" applyBorder="1" applyAlignment="1">
      <alignment horizontal="left" vertical="top" wrapText="1"/>
    </xf>
    <xf numFmtId="0" fontId="6" fillId="35" borderId="39" xfId="0" applyFont="1" applyFill="1" applyBorder="1" applyAlignment="1">
      <alignment horizontal="left" vertical="top" wrapText="1"/>
    </xf>
    <xf numFmtId="165" fontId="6" fillId="35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0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7" fillId="2" borderId="0" xfId="0" applyFont="1" applyFill="1" applyAlignment="1">
      <alignment wrapText="1"/>
    </xf>
    <xf numFmtId="165" fontId="6" fillId="35" borderId="0" xfId="0" applyNumberFormat="1" applyFont="1" applyFill="1" applyBorder="1" applyAlignment="1">
      <alignment horizontal="center" vertical="center" wrapText="1"/>
    </xf>
    <xf numFmtId="0" fontId="16" fillId="35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 wrapText="1"/>
    </xf>
    <xf numFmtId="0" fontId="6" fillId="35" borderId="39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/>
    <xf numFmtId="0" fontId="16" fillId="0" borderId="29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/>
    <xf numFmtId="0" fontId="6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16" fillId="0" borderId="3" xfId="0" applyFont="1" applyBorder="1" applyAlignment="1">
      <alignment vertical="center" wrapText="1"/>
    </xf>
    <xf numFmtId="0" fontId="16" fillId="0" borderId="33" xfId="0" applyFont="1" applyBorder="1" applyAlignment="1">
      <alignment horizontal="left" vertical="top" wrapText="1"/>
    </xf>
    <xf numFmtId="0" fontId="59" fillId="0" borderId="1" xfId="0" applyFont="1" applyFill="1" applyBorder="1" applyAlignment="1">
      <alignment horizontal="center" vertical="top" wrapText="1"/>
    </xf>
    <xf numFmtId="0" fontId="59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vertical="top" wrapText="1"/>
    </xf>
    <xf numFmtId="0" fontId="59" fillId="3" borderId="1" xfId="2" applyFont="1" applyFill="1" applyBorder="1" applyAlignment="1">
      <alignment horizontal="center" vertical="top" wrapText="1"/>
    </xf>
    <xf numFmtId="0" fontId="59" fillId="0" borderId="1" xfId="0" applyFont="1" applyBorder="1" applyAlignment="1">
      <alignment vertical="top"/>
    </xf>
    <xf numFmtId="0" fontId="59" fillId="3" borderId="28" xfId="2" applyFont="1" applyFill="1" applyBorder="1" applyAlignment="1">
      <alignment horizontal="center" vertical="top" wrapText="1"/>
    </xf>
    <xf numFmtId="0" fontId="59" fillId="0" borderId="4" xfId="0" applyFont="1" applyBorder="1" applyAlignment="1">
      <alignment vertical="top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165" fontId="10" fillId="3" borderId="1" xfId="162" applyNumberFormat="1" applyFont="1" applyFill="1" applyBorder="1" applyAlignment="1">
      <alignment horizontal="center" vertical="center"/>
    </xf>
    <xf numFmtId="166" fontId="16" fillId="0" borderId="1" xfId="5" applyNumberFormat="1" applyFont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center"/>
    </xf>
    <xf numFmtId="166" fontId="16" fillId="0" borderId="1" xfId="5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/>
    </xf>
    <xf numFmtId="0" fontId="6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8" fillId="0" borderId="1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49" fontId="6" fillId="2" borderId="0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37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/>
    </xf>
    <xf numFmtId="0" fontId="6" fillId="2" borderId="31" xfId="0" applyFont="1" applyFill="1" applyBorder="1" applyAlignment="1">
      <alignment horizontal="left" vertical="top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top" wrapText="1"/>
    </xf>
    <xf numFmtId="0" fontId="62" fillId="0" borderId="1" xfId="0" applyFont="1" applyBorder="1" applyAlignment="1">
      <alignment horizontal="center" vertical="center" wrapText="1"/>
    </xf>
    <xf numFmtId="166" fontId="63" fillId="0" borderId="1" xfId="161" applyNumberFormat="1" applyFont="1" applyBorder="1" applyAlignment="1">
      <alignment horizontal="right" vertical="top"/>
    </xf>
    <xf numFmtId="0" fontId="62" fillId="0" borderId="1" xfId="0" applyFont="1" applyBorder="1" applyAlignment="1">
      <alignment horizontal="left" vertical="top" wrapText="1"/>
    </xf>
    <xf numFmtId="166" fontId="62" fillId="0" borderId="1" xfId="5" applyNumberFormat="1" applyFont="1" applyBorder="1" applyAlignment="1">
      <alignment horizontal="right" vertical="top"/>
    </xf>
    <xf numFmtId="0" fontId="62" fillId="0" borderId="36" xfId="0" applyFont="1" applyBorder="1" applyAlignment="1">
      <alignment horizontal="right" vertical="top" wrapText="1"/>
    </xf>
    <xf numFmtId="0" fontId="59" fillId="0" borderId="0" xfId="163" applyFont="1"/>
    <xf numFmtId="0" fontId="65" fillId="0" borderId="0" xfId="163" applyFont="1" applyFill="1" applyAlignment="1">
      <alignment horizontal="center" wrapText="1"/>
    </xf>
    <xf numFmtId="0" fontId="66" fillId="0" borderId="0" xfId="164" applyFont="1"/>
    <xf numFmtId="0" fontId="59" fillId="0" borderId="1" xfId="164" applyFont="1" applyBorder="1" applyAlignment="1">
      <alignment horizontal="center" vertical="top" wrapText="1"/>
    </xf>
    <xf numFmtId="165" fontId="64" fillId="0" borderId="42" xfId="164" applyNumberFormat="1" applyFont="1" applyBorder="1" applyAlignment="1">
      <alignment horizontal="right" vertical="center" wrapText="1"/>
    </xf>
    <xf numFmtId="0" fontId="59" fillId="0" borderId="46" xfId="164" applyFont="1" applyBorder="1" applyAlignment="1">
      <alignment horizontal="left" vertical="top" wrapText="1"/>
    </xf>
    <xf numFmtId="165" fontId="64" fillId="0" borderId="1" xfId="164" applyNumberFormat="1" applyFont="1" applyBorder="1" applyAlignment="1">
      <alignment horizontal="right" vertical="center" wrapText="1"/>
    </xf>
    <xf numFmtId="0" fontId="59" fillId="0" borderId="46" xfId="164" applyFont="1" applyBorder="1" applyAlignment="1">
      <alignment horizontal="left" vertical="center" wrapText="1"/>
    </xf>
    <xf numFmtId="0" fontId="66" fillId="0" borderId="48" xfId="164" applyFont="1" applyBorder="1" applyAlignment="1">
      <alignment horizontal="left" vertical="top" wrapText="1"/>
    </xf>
    <xf numFmtId="0" fontId="66" fillId="0" borderId="48" xfId="164" applyFont="1" applyBorder="1" applyAlignment="1">
      <alignment horizontal="center" vertical="top" wrapText="1"/>
    </xf>
    <xf numFmtId="0" fontId="66" fillId="0" borderId="46" xfId="164" applyFont="1" applyBorder="1" applyAlignment="1">
      <alignment horizontal="left" vertical="top" wrapText="1"/>
    </xf>
    <xf numFmtId="1" fontId="59" fillId="0" borderId="52" xfId="166" applyNumberFormat="1" applyFont="1" applyBorder="1" applyAlignment="1">
      <alignment horizontal="center" vertical="top" wrapText="1"/>
    </xf>
    <xf numFmtId="1" fontId="59" fillId="0" borderId="1" xfId="166" applyNumberFormat="1" applyFont="1" applyBorder="1" applyAlignment="1">
      <alignment horizontal="center" vertical="top" wrapText="1"/>
    </xf>
    <xf numFmtId="165" fontId="59" fillId="0" borderId="1" xfId="164" applyNumberFormat="1" applyFont="1" applyBorder="1" applyAlignment="1">
      <alignment horizontal="right" vertical="top" wrapText="1"/>
    </xf>
    <xf numFmtId="43" fontId="59" fillId="0" borderId="52" xfId="162" applyFont="1" applyBorder="1" applyAlignment="1">
      <alignment horizontal="center" vertical="top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top" wrapText="1"/>
    </xf>
    <xf numFmtId="0" fontId="8" fillId="0" borderId="0" xfId="163" applyFont="1" applyAlignment="1">
      <alignment vertical="center" wrapText="1"/>
    </xf>
    <xf numFmtId="1" fontId="59" fillId="0" borderId="52" xfId="166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/>
    </xf>
    <xf numFmtId="166" fontId="16" fillId="0" borderId="1" xfId="161" applyNumberFormat="1" applyFont="1" applyFill="1" applyBorder="1" applyAlignment="1">
      <alignment horizontal="center" vertical="center"/>
    </xf>
    <xf numFmtId="0" fontId="8" fillId="0" borderId="0" xfId="0" applyFont="1" applyFill="1"/>
    <xf numFmtId="0" fontId="6" fillId="0" borderId="29" xfId="0" applyFont="1" applyFill="1" applyBorder="1"/>
    <xf numFmtId="0" fontId="6" fillId="0" borderId="29" xfId="0" applyFont="1" applyFill="1" applyBorder="1" applyAlignment="1">
      <alignment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10" fillId="0" borderId="36" xfId="0" applyFont="1" applyBorder="1" applyAlignment="1">
      <alignment horizontal="center" vertical="top" wrapText="1"/>
    </xf>
    <xf numFmtId="0" fontId="63" fillId="0" borderId="1" xfId="0" applyFont="1" applyBorder="1" applyAlignment="1">
      <alignment horizontal="left" vertical="top" wrapText="1"/>
    </xf>
    <xf numFmtId="166" fontId="6" fillId="0" borderId="28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6" fillId="0" borderId="42" xfId="0" applyNumberFormat="1" applyFont="1" applyBorder="1" applyAlignment="1">
      <alignment horizontal="center" vertical="center" wrapText="1"/>
    </xf>
    <xf numFmtId="166" fontId="6" fillId="0" borderId="28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166" fontId="6" fillId="0" borderId="42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165" fontId="6" fillId="2" borderId="2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42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right"/>
    </xf>
    <xf numFmtId="0" fontId="6" fillId="0" borderId="29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6" fillId="0" borderId="42" xfId="2" applyFont="1" applyBorder="1" applyAlignment="1">
      <alignment horizontal="center" vertical="top" wrapText="1"/>
    </xf>
    <xf numFmtId="0" fontId="16" fillId="0" borderId="35" xfId="2" applyFont="1" applyBorder="1" applyAlignment="1">
      <alignment horizontal="center" vertical="top"/>
    </xf>
    <xf numFmtId="0" fontId="16" fillId="0" borderId="7" xfId="2" applyFont="1" applyBorder="1" applyAlignment="1">
      <alignment horizontal="center" vertical="top"/>
    </xf>
    <xf numFmtId="0" fontId="16" fillId="0" borderId="8" xfId="2" applyFont="1" applyBorder="1" applyAlignment="1">
      <alignment horizontal="center" vertical="top"/>
    </xf>
    <xf numFmtId="0" fontId="16" fillId="0" borderId="28" xfId="2" applyFont="1" applyBorder="1" applyAlignment="1">
      <alignment horizontal="center" vertical="top"/>
    </xf>
    <xf numFmtId="0" fontId="16" fillId="0" borderId="6" xfId="2" applyFont="1" applyBorder="1" applyAlignment="1">
      <alignment horizontal="center" vertical="top"/>
    </xf>
    <xf numFmtId="0" fontId="16" fillId="0" borderId="42" xfId="2" applyFont="1" applyBorder="1" applyAlignment="1">
      <alignment horizontal="center" vertical="top"/>
    </xf>
    <xf numFmtId="0" fontId="60" fillId="0" borderId="4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165" fontId="6" fillId="0" borderId="3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top" wrapText="1"/>
    </xf>
    <xf numFmtId="49" fontId="16" fillId="2" borderId="5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49" fontId="16" fillId="3" borderId="28" xfId="2" applyNumberFormat="1" applyFont="1" applyFill="1" applyBorder="1" applyAlignment="1">
      <alignment horizontal="center" vertical="top" wrapText="1"/>
    </xf>
    <xf numFmtId="49" fontId="16" fillId="3" borderId="6" xfId="2" applyNumberFormat="1" applyFont="1" applyFill="1" applyBorder="1" applyAlignment="1">
      <alignment horizontal="center" vertical="top" wrapText="1"/>
    </xf>
    <xf numFmtId="49" fontId="16" fillId="3" borderId="42" xfId="2" applyNumberFormat="1" applyFont="1" applyFill="1" applyBorder="1" applyAlignment="1">
      <alignment horizontal="center" vertical="top" wrapText="1"/>
    </xf>
    <xf numFmtId="0" fontId="16" fillId="0" borderId="4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6" fillId="35" borderId="39" xfId="0" applyFont="1" applyFill="1" applyBorder="1" applyAlignment="1">
      <alignment horizontal="center" vertical="top" wrapText="1"/>
    </xf>
    <xf numFmtId="0" fontId="6" fillId="35" borderId="40" xfId="0" applyFont="1" applyFill="1" applyBorder="1" applyAlignment="1">
      <alignment horizontal="center" vertical="top" wrapText="1"/>
    </xf>
    <xf numFmtId="0" fontId="6" fillId="35" borderId="39" xfId="0" applyFont="1" applyFill="1" applyBorder="1" applyAlignment="1">
      <alignment horizontal="left" vertical="top" wrapText="1"/>
    </xf>
    <xf numFmtId="0" fontId="6" fillId="35" borderId="4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top" wrapText="1"/>
    </xf>
    <xf numFmtId="0" fontId="16" fillId="35" borderId="0" xfId="0" applyFont="1" applyFill="1" applyAlignment="1">
      <alignment horizontal="center" vertical="top"/>
    </xf>
    <xf numFmtId="0" fontId="16" fillId="35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9" fillId="0" borderId="32" xfId="164" applyFont="1" applyBorder="1" applyAlignment="1">
      <alignment horizontal="left" vertical="center" wrapText="1"/>
    </xf>
    <xf numFmtId="0" fontId="59" fillId="0" borderId="27" xfId="164" applyFont="1" applyBorder="1" applyAlignment="1">
      <alignment horizontal="left" vertical="center" wrapText="1"/>
    </xf>
    <xf numFmtId="0" fontId="59" fillId="0" borderId="47" xfId="164" applyFont="1" applyBorder="1" applyAlignment="1">
      <alignment horizontal="left" vertical="center" wrapText="1"/>
    </xf>
    <xf numFmtId="1" fontId="59" fillId="0" borderId="49" xfId="166" applyNumberFormat="1" applyFont="1" applyBorder="1" applyAlignment="1">
      <alignment horizontal="left" vertical="center" wrapText="1"/>
    </xf>
    <xf numFmtId="1" fontId="59" fillId="0" borderId="50" xfId="166" applyNumberFormat="1" applyFont="1" applyBorder="1" applyAlignment="1">
      <alignment horizontal="left" vertical="center" wrapText="1"/>
    </xf>
    <xf numFmtId="1" fontId="59" fillId="0" borderId="51" xfId="166" applyNumberFormat="1" applyFont="1" applyBorder="1" applyAlignment="1">
      <alignment horizontal="left" vertical="center" wrapText="1"/>
    </xf>
    <xf numFmtId="1" fontId="59" fillId="0" borderId="2" xfId="166" applyNumberFormat="1" applyFont="1" applyBorder="1" applyAlignment="1">
      <alignment horizontal="left" vertical="top" wrapText="1"/>
    </xf>
    <xf numFmtId="1" fontId="59" fillId="0" borderId="3" xfId="166" applyNumberFormat="1" applyFont="1" applyBorder="1" applyAlignment="1">
      <alignment horizontal="left" vertical="top" wrapText="1"/>
    </xf>
    <xf numFmtId="1" fontId="59" fillId="0" borderId="4" xfId="166" applyNumberFormat="1" applyFont="1" applyBorder="1" applyAlignment="1">
      <alignment horizontal="left" vertical="top" wrapText="1"/>
    </xf>
    <xf numFmtId="0" fontId="59" fillId="0" borderId="43" xfId="164" applyFont="1" applyBorder="1" applyAlignment="1">
      <alignment horizontal="left" vertical="top" wrapText="1"/>
    </xf>
    <xf numFmtId="0" fontId="59" fillId="0" borderId="44" xfId="164" applyFont="1" applyBorder="1" applyAlignment="1">
      <alignment horizontal="left" vertical="top" wrapText="1"/>
    </xf>
    <xf numFmtId="0" fontId="59" fillId="0" borderId="45" xfId="164" applyFont="1" applyBorder="1" applyAlignment="1">
      <alignment horizontal="left" vertical="top" wrapText="1"/>
    </xf>
    <xf numFmtId="0" fontId="59" fillId="0" borderId="32" xfId="164" applyFont="1" applyBorder="1" applyAlignment="1">
      <alignment horizontal="left" vertical="top" wrapText="1"/>
    </xf>
    <xf numFmtId="0" fontId="59" fillId="0" borderId="27" xfId="164" applyFont="1" applyBorder="1" applyAlignment="1">
      <alignment horizontal="left" vertical="top" wrapText="1"/>
    </xf>
    <xf numFmtId="0" fontId="59" fillId="0" borderId="47" xfId="164" applyFont="1" applyBorder="1" applyAlignment="1">
      <alignment horizontal="left" vertical="top" wrapText="1"/>
    </xf>
    <xf numFmtId="0" fontId="10" fillId="0" borderId="0" xfId="165" applyFont="1" applyFill="1" applyAlignment="1">
      <alignment horizontal="center" vertical="center" wrapText="1"/>
    </xf>
    <xf numFmtId="0" fontId="59" fillId="0" borderId="1" xfId="164" applyFont="1" applyBorder="1" applyAlignment="1">
      <alignment horizontal="center" vertical="top" wrapText="1"/>
    </xf>
  </cellXfs>
  <cellStyles count="168">
    <cellStyle name="20% - Accent1 2" xfId="12"/>
    <cellStyle name="20% - Accent1 2 2" xfId="77"/>
    <cellStyle name="20% - Accent2 2" xfId="13"/>
    <cellStyle name="20% - Accent2 2 2" xfId="78"/>
    <cellStyle name="20% - Accent3 2" xfId="14"/>
    <cellStyle name="20% - Accent3 2 2" xfId="79"/>
    <cellStyle name="20% - Accent4 2" xfId="15"/>
    <cellStyle name="20% - Accent4 2 2" xfId="80"/>
    <cellStyle name="20% - Accent5 2" xfId="16"/>
    <cellStyle name="20% - Accent5 2 2" xfId="81"/>
    <cellStyle name="20% - Accent6 2" xfId="17"/>
    <cellStyle name="20% - Accent6 2 2" xfId="82"/>
    <cellStyle name="40% - Accent1 2" xfId="18"/>
    <cellStyle name="40% - Accent1 2 2" xfId="83"/>
    <cellStyle name="40% - Accent2 2" xfId="19"/>
    <cellStyle name="40% - Accent2 2 2" xfId="84"/>
    <cellStyle name="40% - Accent3 2" xfId="20"/>
    <cellStyle name="40% - Accent3 2 2" xfId="85"/>
    <cellStyle name="40% - Accent4 2" xfId="21"/>
    <cellStyle name="40% - Accent4 2 2" xfId="86"/>
    <cellStyle name="40% - Accent5 2" xfId="22"/>
    <cellStyle name="40% - Accent5 2 2" xfId="87"/>
    <cellStyle name="40% - Accent6 2" xfId="23"/>
    <cellStyle name="40% - Accent6 2 2" xfId="88"/>
    <cellStyle name="60% - Accent1 2" xfId="24"/>
    <cellStyle name="60% - Accent1 2 2" xfId="89"/>
    <cellStyle name="60% - Accent2 2" xfId="25"/>
    <cellStyle name="60% - Accent2 2 2" xfId="90"/>
    <cellStyle name="60% - Accent3 2" xfId="26"/>
    <cellStyle name="60% - Accent3 2 2" xfId="91"/>
    <cellStyle name="60% - Accent4 2" xfId="27"/>
    <cellStyle name="60% - Accent4 2 2" xfId="92"/>
    <cellStyle name="60% - Accent5 2" xfId="28"/>
    <cellStyle name="60% - Accent5 2 2" xfId="93"/>
    <cellStyle name="60% - Accent6 2" xfId="29"/>
    <cellStyle name="60% - Accent6 2 2" xfId="94"/>
    <cellStyle name="Accent1 2" xfId="30"/>
    <cellStyle name="Accent1 2 2" xfId="95"/>
    <cellStyle name="Accent2 2" xfId="31"/>
    <cellStyle name="Accent2 2 2" xfId="96"/>
    <cellStyle name="Accent3 2" xfId="32"/>
    <cellStyle name="Accent3 2 2" xfId="97"/>
    <cellStyle name="Accent4 2" xfId="33"/>
    <cellStyle name="Accent4 2 2" xfId="98"/>
    <cellStyle name="Accent5 2" xfId="34"/>
    <cellStyle name="Accent5 2 2" xfId="99"/>
    <cellStyle name="Accent6 2" xfId="35"/>
    <cellStyle name="Accent6 2 2" xfId="100"/>
    <cellStyle name="Bad 2" xfId="36"/>
    <cellStyle name="Bad 2 2" xfId="101"/>
    <cellStyle name="Calculation 2" xfId="37"/>
    <cellStyle name="Calculation 2 2" xfId="102"/>
    <cellStyle name="Check Cell 2" xfId="38"/>
    <cellStyle name="Check Cell 2 2" xfId="103"/>
    <cellStyle name="Comma" xfId="162" builtinId="3"/>
    <cellStyle name="Comma 15" xfId="58"/>
    <cellStyle name="Comma 15 2" xfId="148"/>
    <cellStyle name="Comma 2" xfId="9"/>
    <cellStyle name="Comma 2 2" xfId="69"/>
    <cellStyle name="Comma 2 2 2" xfId="104"/>
    <cellStyle name="Comma 2 2 2 2" xfId="155"/>
    <cellStyle name="Comma 2 2 3" xfId="153"/>
    <cellStyle name="Comma 2 3" xfId="62"/>
    <cellStyle name="Comma 2 3 2" xfId="149"/>
    <cellStyle name="Comma 2 4" xfId="65"/>
    <cellStyle name="Comma 2 4 2" xfId="151"/>
    <cellStyle name="Comma 2 5" xfId="54"/>
    <cellStyle name="Comma 2 5 2" xfId="144"/>
    <cellStyle name="Comma 2 6" xfId="140"/>
    <cellStyle name="Comma 3" xfId="68"/>
    <cellStyle name="Comma 3 2" xfId="105"/>
    <cellStyle name="Comma 3 2 2" xfId="136"/>
    <cellStyle name="Comma 3 2 2 2" xfId="158"/>
    <cellStyle name="Comma 3 2 3" xfId="156"/>
    <cellStyle name="Comma 3 3" xfId="152"/>
    <cellStyle name="Comma 4" xfId="71"/>
    <cellStyle name="Comma 4 2" xfId="154"/>
    <cellStyle name="Comma 5" xfId="64"/>
    <cellStyle name="Comma 5 2" xfId="150"/>
    <cellStyle name="Comma 6" xfId="135"/>
    <cellStyle name="Comma 6 2" xfId="157"/>
    <cellStyle name="Comma 7" xfId="138"/>
    <cellStyle name="Comma 7 2" xfId="159"/>
    <cellStyle name="Comma 8" xfId="160"/>
    <cellStyle name="Explanatory Text 2" xfId="39"/>
    <cellStyle name="Explanatory Text 2 2" xfId="106"/>
    <cellStyle name="Good 2" xfId="40"/>
    <cellStyle name="Good 2 2" xfId="107"/>
    <cellStyle name="Heading 1 2" xfId="41"/>
    <cellStyle name="Heading 1 2 2" xfId="108"/>
    <cellStyle name="Heading 2 2" xfId="42"/>
    <cellStyle name="Heading 2 2 2" xfId="109"/>
    <cellStyle name="Heading 3 2" xfId="43"/>
    <cellStyle name="Heading 3 2 2" xfId="110"/>
    <cellStyle name="Heading 4 2" xfId="44"/>
    <cellStyle name="Heading 4 2 2" xfId="111"/>
    <cellStyle name="Input 2" xfId="45"/>
    <cellStyle name="Input 2 2" xfId="112"/>
    <cellStyle name="Linked Cell 2" xfId="46"/>
    <cellStyle name="Linked Cell 2 2" xfId="113"/>
    <cellStyle name="Neutral 2" xfId="47"/>
    <cellStyle name="Neutral 2 2" xfId="74"/>
    <cellStyle name="Neutral 3" xfId="114"/>
    <cellStyle name="Normal" xfId="0" builtinId="0"/>
    <cellStyle name="Normal 10" xfId="133"/>
    <cellStyle name="Normal 10 2" xfId="167"/>
    <cellStyle name="Normal 10 2 2 3" xfId="164"/>
    <cellStyle name="Normal 11" xfId="134"/>
    <cellStyle name="Normal 12" xfId="60"/>
    <cellStyle name="Normal 2" xfId="7"/>
    <cellStyle name="Normal 2 2" xfId="115"/>
    <cellStyle name="Normal 2 3" xfId="116"/>
    <cellStyle name="Normal 2 4" xfId="61"/>
    <cellStyle name="Normal 3" xfId="6"/>
    <cellStyle name="Normal 3 2" xfId="72"/>
    <cellStyle name="Normal 3 2 2" xfId="117"/>
    <cellStyle name="Normal 3 2 7" xfId="163"/>
    <cellStyle name="Normal 3 3" xfId="67"/>
    <cellStyle name="Normal 3_HavelvacN2axjusakN3" xfId="75"/>
    <cellStyle name="Normal 4" xfId="3"/>
    <cellStyle name="Normal 4 2" xfId="10"/>
    <cellStyle name="Normal 4 2 2" xfId="73"/>
    <cellStyle name="Normal 4 2 3" xfId="55"/>
    <cellStyle name="Normal 4 2 3 2" xfId="145"/>
    <cellStyle name="Normal 4 2 4" xfId="141"/>
    <cellStyle name="Normal 4 3" xfId="57"/>
    <cellStyle name="Normal 4 3 2" xfId="147"/>
    <cellStyle name="Normal 4 4" xfId="70"/>
    <cellStyle name="Normal 4 5" xfId="52"/>
    <cellStyle name="Normal 4 5 2" xfId="143"/>
    <cellStyle name="Normal 4 6" xfId="139"/>
    <cellStyle name="Normal 5" xfId="1"/>
    <cellStyle name="Normal 5 2" xfId="118"/>
    <cellStyle name="Normal 5 2 2" xfId="137"/>
    <cellStyle name="Normal 5 3" xfId="76"/>
    <cellStyle name="Normal 6" xfId="59"/>
    <cellStyle name="Normal 6 2" xfId="119"/>
    <cellStyle name="Normal 7" xfId="120"/>
    <cellStyle name="Normal 8" xfId="2"/>
    <cellStyle name="Normal 8 2" xfId="63"/>
    <cellStyle name="Normal 9" xfId="132"/>
    <cellStyle name="Normal_9.2.karavarmanaparat2013-2015-Ashxatakazm_LILIT 2 2" xfId="166"/>
    <cellStyle name="Normal_General 17.02.04 2" xfId="165"/>
    <cellStyle name="Note" xfId="8" builtinId="10" customBuiltin="1"/>
    <cellStyle name="Note 2" xfId="121"/>
    <cellStyle name="Output 2" xfId="48"/>
    <cellStyle name="Output 2 2" xfId="122"/>
    <cellStyle name="Percent 2" xfId="66"/>
    <cellStyle name="SN_241" xfId="5"/>
    <cellStyle name="SN_b" xfId="161"/>
    <cellStyle name="Style 1" xfId="123"/>
    <cellStyle name="Style 1 2" xfId="124"/>
    <cellStyle name="Style 1 2 2" xfId="131"/>
    <cellStyle name="Style 1_verchnakan_ax21-25_2018" xfId="125"/>
    <cellStyle name="Title 2" xfId="49"/>
    <cellStyle name="Title 2 2" xfId="126"/>
    <cellStyle name="Total 2" xfId="50"/>
    <cellStyle name="Total 2 2" xfId="127"/>
    <cellStyle name="Warning Text 2" xfId="51"/>
    <cellStyle name="Warning Text 2 2" xfId="128"/>
    <cellStyle name="Обычный 2" xfId="53"/>
    <cellStyle name="Обычный 2 2" xfId="130"/>
    <cellStyle name="Обычный 2 3" xfId="129"/>
    <cellStyle name="Финансовый 2" xfId="4"/>
    <cellStyle name="Финансовый 2 2" xfId="11"/>
    <cellStyle name="Финансовый 2 2 2" xfId="56"/>
    <cellStyle name="Финансовый 2 2 2 2" xfId="146"/>
    <cellStyle name="Финансовый 2 2 3" xfId="1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5" sqref="A5:C5"/>
    </sheetView>
  </sheetViews>
  <sheetFormatPr defaultRowHeight="15" x14ac:dyDescent="0.25"/>
  <cols>
    <col min="2" max="2" width="75.140625" customWidth="1"/>
    <col min="3" max="3" width="33.140625" bestFit="1" customWidth="1"/>
  </cols>
  <sheetData>
    <row r="1" spans="1:5" x14ac:dyDescent="0.25">
      <c r="C1" s="123" t="s">
        <v>149</v>
      </c>
      <c r="D1" s="145"/>
      <c r="E1" s="145"/>
    </row>
    <row r="2" spans="1:5" ht="15" customHeight="1" x14ac:dyDescent="0.25">
      <c r="C2" s="123" t="s">
        <v>37</v>
      </c>
      <c r="D2" s="145"/>
      <c r="E2" s="145"/>
    </row>
    <row r="3" spans="1:5" x14ac:dyDescent="0.25">
      <c r="C3" s="124" t="s">
        <v>9</v>
      </c>
      <c r="D3" s="146"/>
      <c r="E3" s="146"/>
    </row>
    <row r="5" spans="1:5" ht="51" customHeight="1" x14ac:dyDescent="0.25">
      <c r="A5" s="158" t="s">
        <v>148</v>
      </c>
      <c r="B5" s="158"/>
      <c r="C5" s="158"/>
    </row>
    <row r="6" spans="1:5" x14ac:dyDescent="0.25">
      <c r="A6" s="129"/>
      <c r="B6" s="129"/>
      <c r="C6" s="129"/>
    </row>
    <row r="7" spans="1:5" ht="54" x14ac:dyDescent="0.25">
      <c r="A7" s="125" t="s">
        <v>124</v>
      </c>
      <c r="B7" s="125" t="s">
        <v>62</v>
      </c>
      <c r="C7" s="125" t="s">
        <v>125</v>
      </c>
    </row>
    <row r="8" spans="1:5" x14ac:dyDescent="0.25">
      <c r="A8" s="159" t="s">
        <v>126</v>
      </c>
      <c r="B8" s="159"/>
      <c r="C8" s="126">
        <f>C9+C10+C11</f>
        <v>0</v>
      </c>
    </row>
    <row r="9" spans="1:5" x14ac:dyDescent="0.25">
      <c r="A9" s="127" t="s">
        <v>127</v>
      </c>
      <c r="B9" s="127" t="s">
        <v>128</v>
      </c>
      <c r="C9" s="128">
        <f>-10084</f>
        <v>-10084</v>
      </c>
    </row>
    <row r="10" spans="1:5" x14ac:dyDescent="0.25">
      <c r="A10" s="127" t="s">
        <v>63</v>
      </c>
      <c r="B10" s="127" t="s">
        <v>64</v>
      </c>
      <c r="C10" s="128">
        <f>-9300</f>
        <v>-9300</v>
      </c>
    </row>
    <row r="11" spans="1:5" x14ac:dyDescent="0.25">
      <c r="A11" s="127" t="s">
        <v>129</v>
      </c>
      <c r="B11" s="127" t="s">
        <v>122</v>
      </c>
      <c r="C11" s="128">
        <f>19384</f>
        <v>19384</v>
      </c>
    </row>
  </sheetData>
  <mergeCells count="2">
    <mergeCell ref="A5:C5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7" workbookViewId="0">
      <selection activeCell="E10" sqref="E10:E15"/>
    </sheetView>
  </sheetViews>
  <sheetFormatPr defaultColWidth="9.140625" defaultRowHeight="16.899999999999999" customHeight="1" x14ac:dyDescent="0.25"/>
  <cols>
    <col min="1" max="1" width="6.28515625" style="84" customWidth="1"/>
    <col min="2" max="2" width="12.28515625" style="84" customWidth="1"/>
    <col min="3" max="3" width="70.140625" style="84" customWidth="1"/>
    <col min="4" max="4" width="15.85546875" style="84" customWidth="1"/>
    <col min="5" max="5" width="17.42578125" style="84" customWidth="1"/>
    <col min="6" max="251" width="9.140625" style="84"/>
    <col min="252" max="252" width="10.42578125" style="84" customWidth="1"/>
    <col min="253" max="253" width="19.85546875" style="84" customWidth="1"/>
    <col min="254" max="254" width="70.140625" style="84" customWidth="1"/>
    <col min="255" max="255" width="17.5703125" style="84" customWidth="1"/>
    <col min="256" max="256" width="16.28515625" style="84" customWidth="1"/>
    <col min="257" max="257" width="18" style="84" customWidth="1"/>
    <col min="258" max="258" width="9.140625" style="84"/>
    <col min="259" max="259" width="49.85546875" style="84" customWidth="1"/>
    <col min="260" max="507" width="9.140625" style="84"/>
    <col min="508" max="508" width="10.42578125" style="84" customWidth="1"/>
    <col min="509" max="509" width="19.85546875" style="84" customWidth="1"/>
    <col min="510" max="510" width="70.140625" style="84" customWidth="1"/>
    <col min="511" max="511" width="17.5703125" style="84" customWidth="1"/>
    <col min="512" max="512" width="16.28515625" style="84" customWidth="1"/>
    <col min="513" max="513" width="18" style="84" customWidth="1"/>
    <col min="514" max="514" width="9.140625" style="84"/>
    <col min="515" max="515" width="49.85546875" style="84" customWidth="1"/>
    <col min="516" max="763" width="9.140625" style="84"/>
    <col min="764" max="764" width="10.42578125" style="84" customWidth="1"/>
    <col min="765" max="765" width="19.85546875" style="84" customWidth="1"/>
    <col min="766" max="766" width="70.140625" style="84" customWidth="1"/>
    <col min="767" max="767" width="17.5703125" style="84" customWidth="1"/>
    <col min="768" max="768" width="16.28515625" style="84" customWidth="1"/>
    <col min="769" max="769" width="18" style="84" customWidth="1"/>
    <col min="770" max="770" width="9.140625" style="84"/>
    <col min="771" max="771" width="49.85546875" style="84" customWidth="1"/>
    <col min="772" max="1019" width="9.140625" style="84"/>
    <col min="1020" max="1020" width="10.42578125" style="84" customWidth="1"/>
    <col min="1021" max="1021" width="19.85546875" style="84" customWidth="1"/>
    <col min="1022" max="1022" width="70.140625" style="84" customWidth="1"/>
    <col min="1023" max="1023" width="17.5703125" style="84" customWidth="1"/>
    <col min="1024" max="1024" width="16.28515625" style="84" customWidth="1"/>
    <col min="1025" max="1025" width="18" style="84" customWidth="1"/>
    <col min="1026" max="1026" width="9.140625" style="84"/>
    <col min="1027" max="1027" width="49.85546875" style="84" customWidth="1"/>
    <col min="1028" max="1275" width="9.140625" style="84"/>
    <col min="1276" max="1276" width="10.42578125" style="84" customWidth="1"/>
    <col min="1277" max="1277" width="19.85546875" style="84" customWidth="1"/>
    <col min="1278" max="1278" width="70.140625" style="84" customWidth="1"/>
    <col min="1279" max="1279" width="17.5703125" style="84" customWidth="1"/>
    <col min="1280" max="1280" width="16.28515625" style="84" customWidth="1"/>
    <col min="1281" max="1281" width="18" style="84" customWidth="1"/>
    <col min="1282" max="1282" width="9.140625" style="84"/>
    <col min="1283" max="1283" width="49.85546875" style="84" customWidth="1"/>
    <col min="1284" max="1531" width="9.140625" style="84"/>
    <col min="1532" max="1532" width="10.42578125" style="84" customWidth="1"/>
    <col min="1533" max="1533" width="19.85546875" style="84" customWidth="1"/>
    <col min="1534" max="1534" width="70.140625" style="84" customWidth="1"/>
    <col min="1535" max="1535" width="17.5703125" style="84" customWidth="1"/>
    <col min="1536" max="1536" width="16.28515625" style="84" customWidth="1"/>
    <col min="1537" max="1537" width="18" style="84" customWidth="1"/>
    <col min="1538" max="1538" width="9.140625" style="84"/>
    <col min="1539" max="1539" width="49.85546875" style="84" customWidth="1"/>
    <col min="1540" max="1787" width="9.140625" style="84"/>
    <col min="1788" max="1788" width="10.42578125" style="84" customWidth="1"/>
    <col min="1789" max="1789" width="19.85546875" style="84" customWidth="1"/>
    <col min="1790" max="1790" width="70.140625" style="84" customWidth="1"/>
    <col min="1791" max="1791" width="17.5703125" style="84" customWidth="1"/>
    <col min="1792" max="1792" width="16.28515625" style="84" customWidth="1"/>
    <col min="1793" max="1793" width="18" style="84" customWidth="1"/>
    <col min="1794" max="1794" width="9.140625" style="84"/>
    <col min="1795" max="1795" width="49.85546875" style="84" customWidth="1"/>
    <col min="1796" max="2043" width="9.140625" style="84"/>
    <col min="2044" max="2044" width="10.42578125" style="84" customWidth="1"/>
    <col min="2045" max="2045" width="19.85546875" style="84" customWidth="1"/>
    <col min="2046" max="2046" width="70.140625" style="84" customWidth="1"/>
    <col min="2047" max="2047" width="17.5703125" style="84" customWidth="1"/>
    <col min="2048" max="2048" width="16.28515625" style="84" customWidth="1"/>
    <col min="2049" max="2049" width="18" style="84" customWidth="1"/>
    <col min="2050" max="2050" width="9.140625" style="84"/>
    <col min="2051" max="2051" width="49.85546875" style="84" customWidth="1"/>
    <col min="2052" max="2299" width="9.140625" style="84"/>
    <col min="2300" max="2300" width="10.42578125" style="84" customWidth="1"/>
    <col min="2301" max="2301" width="19.85546875" style="84" customWidth="1"/>
    <col min="2302" max="2302" width="70.140625" style="84" customWidth="1"/>
    <col min="2303" max="2303" width="17.5703125" style="84" customWidth="1"/>
    <col min="2304" max="2304" width="16.28515625" style="84" customWidth="1"/>
    <col min="2305" max="2305" width="18" style="84" customWidth="1"/>
    <col min="2306" max="2306" width="9.140625" style="84"/>
    <col min="2307" max="2307" width="49.85546875" style="84" customWidth="1"/>
    <col min="2308" max="2555" width="9.140625" style="84"/>
    <col min="2556" max="2556" width="10.42578125" style="84" customWidth="1"/>
    <col min="2557" max="2557" width="19.85546875" style="84" customWidth="1"/>
    <col min="2558" max="2558" width="70.140625" style="84" customWidth="1"/>
    <col min="2559" max="2559" width="17.5703125" style="84" customWidth="1"/>
    <col min="2560" max="2560" width="16.28515625" style="84" customWidth="1"/>
    <col min="2561" max="2561" width="18" style="84" customWidth="1"/>
    <col min="2562" max="2562" width="9.140625" style="84"/>
    <col min="2563" max="2563" width="49.85546875" style="84" customWidth="1"/>
    <col min="2564" max="2811" width="9.140625" style="84"/>
    <col min="2812" max="2812" width="10.42578125" style="84" customWidth="1"/>
    <col min="2813" max="2813" width="19.85546875" style="84" customWidth="1"/>
    <col min="2814" max="2814" width="70.140625" style="84" customWidth="1"/>
    <col min="2815" max="2815" width="17.5703125" style="84" customWidth="1"/>
    <col min="2816" max="2816" width="16.28515625" style="84" customWidth="1"/>
    <col min="2817" max="2817" width="18" style="84" customWidth="1"/>
    <col min="2818" max="2818" width="9.140625" style="84"/>
    <col min="2819" max="2819" width="49.85546875" style="84" customWidth="1"/>
    <col min="2820" max="3067" width="9.140625" style="84"/>
    <col min="3068" max="3068" width="10.42578125" style="84" customWidth="1"/>
    <col min="3069" max="3069" width="19.85546875" style="84" customWidth="1"/>
    <col min="3070" max="3070" width="70.140625" style="84" customWidth="1"/>
    <col min="3071" max="3071" width="17.5703125" style="84" customWidth="1"/>
    <col min="3072" max="3072" width="16.28515625" style="84" customWidth="1"/>
    <col min="3073" max="3073" width="18" style="84" customWidth="1"/>
    <col min="3074" max="3074" width="9.140625" style="84"/>
    <col min="3075" max="3075" width="49.85546875" style="84" customWidth="1"/>
    <col min="3076" max="3323" width="9.140625" style="84"/>
    <col min="3324" max="3324" width="10.42578125" style="84" customWidth="1"/>
    <col min="3325" max="3325" width="19.85546875" style="84" customWidth="1"/>
    <col min="3326" max="3326" width="70.140625" style="84" customWidth="1"/>
    <col min="3327" max="3327" width="17.5703125" style="84" customWidth="1"/>
    <col min="3328" max="3328" width="16.28515625" style="84" customWidth="1"/>
    <col min="3329" max="3329" width="18" style="84" customWidth="1"/>
    <col min="3330" max="3330" width="9.140625" style="84"/>
    <col min="3331" max="3331" width="49.85546875" style="84" customWidth="1"/>
    <col min="3332" max="3579" width="9.140625" style="84"/>
    <col min="3580" max="3580" width="10.42578125" style="84" customWidth="1"/>
    <col min="3581" max="3581" width="19.85546875" style="84" customWidth="1"/>
    <col min="3582" max="3582" width="70.140625" style="84" customWidth="1"/>
    <col min="3583" max="3583" width="17.5703125" style="84" customWidth="1"/>
    <col min="3584" max="3584" width="16.28515625" style="84" customWidth="1"/>
    <col min="3585" max="3585" width="18" style="84" customWidth="1"/>
    <col min="3586" max="3586" width="9.140625" style="84"/>
    <col min="3587" max="3587" width="49.85546875" style="84" customWidth="1"/>
    <col min="3588" max="3835" width="9.140625" style="84"/>
    <col min="3836" max="3836" width="10.42578125" style="84" customWidth="1"/>
    <col min="3837" max="3837" width="19.85546875" style="84" customWidth="1"/>
    <col min="3838" max="3838" width="70.140625" style="84" customWidth="1"/>
    <col min="3839" max="3839" width="17.5703125" style="84" customWidth="1"/>
    <col min="3840" max="3840" width="16.28515625" style="84" customWidth="1"/>
    <col min="3841" max="3841" width="18" style="84" customWidth="1"/>
    <col min="3842" max="3842" width="9.140625" style="84"/>
    <col min="3843" max="3843" width="49.85546875" style="84" customWidth="1"/>
    <col min="3844" max="4091" width="9.140625" style="84"/>
    <col min="4092" max="4092" width="10.42578125" style="84" customWidth="1"/>
    <col min="4093" max="4093" width="19.85546875" style="84" customWidth="1"/>
    <col min="4094" max="4094" width="70.140625" style="84" customWidth="1"/>
    <col min="4095" max="4095" width="17.5703125" style="84" customWidth="1"/>
    <col min="4096" max="4096" width="16.28515625" style="84" customWidth="1"/>
    <col min="4097" max="4097" width="18" style="84" customWidth="1"/>
    <col min="4098" max="4098" width="9.140625" style="84"/>
    <col min="4099" max="4099" width="49.85546875" style="84" customWidth="1"/>
    <col min="4100" max="4347" width="9.140625" style="84"/>
    <col min="4348" max="4348" width="10.42578125" style="84" customWidth="1"/>
    <col min="4349" max="4349" width="19.85546875" style="84" customWidth="1"/>
    <col min="4350" max="4350" width="70.140625" style="84" customWidth="1"/>
    <col min="4351" max="4351" width="17.5703125" style="84" customWidth="1"/>
    <col min="4352" max="4352" width="16.28515625" style="84" customWidth="1"/>
    <col min="4353" max="4353" width="18" style="84" customWidth="1"/>
    <col min="4354" max="4354" width="9.140625" style="84"/>
    <col min="4355" max="4355" width="49.85546875" style="84" customWidth="1"/>
    <col min="4356" max="4603" width="9.140625" style="84"/>
    <col min="4604" max="4604" width="10.42578125" style="84" customWidth="1"/>
    <col min="4605" max="4605" width="19.85546875" style="84" customWidth="1"/>
    <col min="4606" max="4606" width="70.140625" style="84" customWidth="1"/>
    <col min="4607" max="4607" width="17.5703125" style="84" customWidth="1"/>
    <col min="4608" max="4608" width="16.28515625" style="84" customWidth="1"/>
    <col min="4609" max="4609" width="18" style="84" customWidth="1"/>
    <col min="4610" max="4610" width="9.140625" style="84"/>
    <col min="4611" max="4611" width="49.85546875" style="84" customWidth="1"/>
    <col min="4612" max="4859" width="9.140625" style="84"/>
    <col min="4860" max="4860" width="10.42578125" style="84" customWidth="1"/>
    <col min="4861" max="4861" width="19.85546875" style="84" customWidth="1"/>
    <col min="4862" max="4862" width="70.140625" style="84" customWidth="1"/>
    <col min="4863" max="4863" width="17.5703125" style="84" customWidth="1"/>
    <col min="4864" max="4864" width="16.28515625" style="84" customWidth="1"/>
    <col min="4865" max="4865" width="18" style="84" customWidth="1"/>
    <col min="4866" max="4866" width="9.140625" style="84"/>
    <col min="4867" max="4867" width="49.85546875" style="84" customWidth="1"/>
    <col min="4868" max="5115" width="9.140625" style="84"/>
    <col min="5116" max="5116" width="10.42578125" style="84" customWidth="1"/>
    <col min="5117" max="5117" width="19.85546875" style="84" customWidth="1"/>
    <col min="5118" max="5118" width="70.140625" style="84" customWidth="1"/>
    <col min="5119" max="5119" width="17.5703125" style="84" customWidth="1"/>
    <col min="5120" max="5120" width="16.28515625" style="84" customWidth="1"/>
    <col min="5121" max="5121" width="18" style="84" customWidth="1"/>
    <col min="5122" max="5122" width="9.140625" style="84"/>
    <col min="5123" max="5123" width="49.85546875" style="84" customWidth="1"/>
    <col min="5124" max="5371" width="9.140625" style="84"/>
    <col min="5372" max="5372" width="10.42578125" style="84" customWidth="1"/>
    <col min="5373" max="5373" width="19.85546875" style="84" customWidth="1"/>
    <col min="5374" max="5374" width="70.140625" style="84" customWidth="1"/>
    <col min="5375" max="5375" width="17.5703125" style="84" customWidth="1"/>
    <col min="5376" max="5376" width="16.28515625" style="84" customWidth="1"/>
    <col min="5377" max="5377" width="18" style="84" customWidth="1"/>
    <col min="5378" max="5378" width="9.140625" style="84"/>
    <col min="5379" max="5379" width="49.85546875" style="84" customWidth="1"/>
    <col min="5380" max="5627" width="9.140625" style="84"/>
    <col min="5628" max="5628" width="10.42578125" style="84" customWidth="1"/>
    <col min="5629" max="5629" width="19.85546875" style="84" customWidth="1"/>
    <col min="5630" max="5630" width="70.140625" style="84" customWidth="1"/>
    <col min="5631" max="5631" width="17.5703125" style="84" customWidth="1"/>
    <col min="5632" max="5632" width="16.28515625" style="84" customWidth="1"/>
    <col min="5633" max="5633" width="18" style="84" customWidth="1"/>
    <col min="5634" max="5634" width="9.140625" style="84"/>
    <col min="5635" max="5635" width="49.85546875" style="84" customWidth="1"/>
    <col min="5636" max="5883" width="9.140625" style="84"/>
    <col min="5884" max="5884" width="10.42578125" style="84" customWidth="1"/>
    <col min="5885" max="5885" width="19.85546875" style="84" customWidth="1"/>
    <col min="5886" max="5886" width="70.140625" style="84" customWidth="1"/>
    <col min="5887" max="5887" width="17.5703125" style="84" customWidth="1"/>
    <col min="5888" max="5888" width="16.28515625" style="84" customWidth="1"/>
    <col min="5889" max="5889" width="18" style="84" customWidth="1"/>
    <col min="5890" max="5890" width="9.140625" style="84"/>
    <col min="5891" max="5891" width="49.85546875" style="84" customWidth="1"/>
    <col min="5892" max="6139" width="9.140625" style="84"/>
    <col min="6140" max="6140" width="10.42578125" style="84" customWidth="1"/>
    <col min="6141" max="6141" width="19.85546875" style="84" customWidth="1"/>
    <col min="6142" max="6142" width="70.140625" style="84" customWidth="1"/>
    <col min="6143" max="6143" width="17.5703125" style="84" customWidth="1"/>
    <col min="6144" max="6144" width="16.28515625" style="84" customWidth="1"/>
    <col min="6145" max="6145" width="18" style="84" customWidth="1"/>
    <col min="6146" max="6146" width="9.140625" style="84"/>
    <col min="6147" max="6147" width="49.85546875" style="84" customWidth="1"/>
    <col min="6148" max="6395" width="9.140625" style="84"/>
    <col min="6396" max="6396" width="10.42578125" style="84" customWidth="1"/>
    <col min="6397" max="6397" width="19.85546875" style="84" customWidth="1"/>
    <col min="6398" max="6398" width="70.140625" style="84" customWidth="1"/>
    <col min="6399" max="6399" width="17.5703125" style="84" customWidth="1"/>
    <col min="6400" max="6400" width="16.28515625" style="84" customWidth="1"/>
    <col min="6401" max="6401" width="18" style="84" customWidth="1"/>
    <col min="6402" max="6402" width="9.140625" style="84"/>
    <col min="6403" max="6403" width="49.85546875" style="84" customWidth="1"/>
    <col min="6404" max="6651" width="9.140625" style="84"/>
    <col min="6652" max="6652" width="10.42578125" style="84" customWidth="1"/>
    <col min="6653" max="6653" width="19.85546875" style="84" customWidth="1"/>
    <col min="6654" max="6654" width="70.140625" style="84" customWidth="1"/>
    <col min="6655" max="6655" width="17.5703125" style="84" customWidth="1"/>
    <col min="6656" max="6656" width="16.28515625" style="84" customWidth="1"/>
    <col min="6657" max="6657" width="18" style="84" customWidth="1"/>
    <col min="6658" max="6658" width="9.140625" style="84"/>
    <col min="6659" max="6659" width="49.85546875" style="84" customWidth="1"/>
    <col min="6660" max="6907" width="9.140625" style="84"/>
    <col min="6908" max="6908" width="10.42578125" style="84" customWidth="1"/>
    <col min="6909" max="6909" width="19.85546875" style="84" customWidth="1"/>
    <col min="6910" max="6910" width="70.140625" style="84" customWidth="1"/>
    <col min="6911" max="6911" width="17.5703125" style="84" customWidth="1"/>
    <col min="6912" max="6912" width="16.28515625" style="84" customWidth="1"/>
    <col min="6913" max="6913" width="18" style="84" customWidth="1"/>
    <col min="6914" max="6914" width="9.140625" style="84"/>
    <col min="6915" max="6915" width="49.85546875" style="84" customWidth="1"/>
    <col min="6916" max="7163" width="9.140625" style="84"/>
    <col min="7164" max="7164" width="10.42578125" style="84" customWidth="1"/>
    <col min="7165" max="7165" width="19.85546875" style="84" customWidth="1"/>
    <col min="7166" max="7166" width="70.140625" style="84" customWidth="1"/>
    <col min="7167" max="7167" width="17.5703125" style="84" customWidth="1"/>
    <col min="7168" max="7168" width="16.28515625" style="84" customWidth="1"/>
    <col min="7169" max="7169" width="18" style="84" customWidth="1"/>
    <col min="7170" max="7170" width="9.140625" style="84"/>
    <col min="7171" max="7171" width="49.85546875" style="84" customWidth="1"/>
    <col min="7172" max="7419" width="9.140625" style="84"/>
    <col min="7420" max="7420" width="10.42578125" style="84" customWidth="1"/>
    <col min="7421" max="7421" width="19.85546875" style="84" customWidth="1"/>
    <col min="7422" max="7422" width="70.140625" style="84" customWidth="1"/>
    <col min="7423" max="7423" width="17.5703125" style="84" customWidth="1"/>
    <col min="7424" max="7424" width="16.28515625" style="84" customWidth="1"/>
    <col min="7425" max="7425" width="18" style="84" customWidth="1"/>
    <col min="7426" max="7426" width="9.140625" style="84"/>
    <col min="7427" max="7427" width="49.85546875" style="84" customWidth="1"/>
    <col min="7428" max="7675" width="9.140625" style="84"/>
    <col min="7676" max="7676" width="10.42578125" style="84" customWidth="1"/>
    <col min="7677" max="7677" width="19.85546875" style="84" customWidth="1"/>
    <col min="7678" max="7678" width="70.140625" style="84" customWidth="1"/>
    <col min="7679" max="7679" width="17.5703125" style="84" customWidth="1"/>
    <col min="7680" max="7680" width="16.28515625" style="84" customWidth="1"/>
    <col min="7681" max="7681" width="18" style="84" customWidth="1"/>
    <col min="7682" max="7682" width="9.140625" style="84"/>
    <col min="7683" max="7683" width="49.85546875" style="84" customWidth="1"/>
    <col min="7684" max="7931" width="9.140625" style="84"/>
    <col min="7932" max="7932" width="10.42578125" style="84" customWidth="1"/>
    <col min="7933" max="7933" width="19.85546875" style="84" customWidth="1"/>
    <col min="7934" max="7934" width="70.140625" style="84" customWidth="1"/>
    <col min="7935" max="7935" width="17.5703125" style="84" customWidth="1"/>
    <col min="7936" max="7936" width="16.28515625" style="84" customWidth="1"/>
    <col min="7937" max="7937" width="18" style="84" customWidth="1"/>
    <col min="7938" max="7938" width="9.140625" style="84"/>
    <col min="7939" max="7939" width="49.85546875" style="84" customWidth="1"/>
    <col min="7940" max="8187" width="9.140625" style="84"/>
    <col min="8188" max="8188" width="10.42578125" style="84" customWidth="1"/>
    <col min="8189" max="8189" width="19.85546875" style="84" customWidth="1"/>
    <col min="8190" max="8190" width="70.140625" style="84" customWidth="1"/>
    <col min="8191" max="8191" width="17.5703125" style="84" customWidth="1"/>
    <col min="8192" max="8192" width="16.28515625" style="84" customWidth="1"/>
    <col min="8193" max="8193" width="18" style="84" customWidth="1"/>
    <col min="8194" max="8194" width="9.140625" style="84"/>
    <col min="8195" max="8195" width="49.85546875" style="84" customWidth="1"/>
    <col min="8196" max="8443" width="9.140625" style="84"/>
    <col min="8444" max="8444" width="10.42578125" style="84" customWidth="1"/>
    <col min="8445" max="8445" width="19.85546875" style="84" customWidth="1"/>
    <col min="8446" max="8446" width="70.140625" style="84" customWidth="1"/>
    <col min="8447" max="8447" width="17.5703125" style="84" customWidth="1"/>
    <col min="8448" max="8448" width="16.28515625" style="84" customWidth="1"/>
    <col min="8449" max="8449" width="18" style="84" customWidth="1"/>
    <col min="8450" max="8450" width="9.140625" style="84"/>
    <col min="8451" max="8451" width="49.85546875" style="84" customWidth="1"/>
    <col min="8452" max="8699" width="9.140625" style="84"/>
    <col min="8700" max="8700" width="10.42578125" style="84" customWidth="1"/>
    <col min="8701" max="8701" width="19.85546875" style="84" customWidth="1"/>
    <col min="8702" max="8702" width="70.140625" style="84" customWidth="1"/>
    <col min="8703" max="8703" width="17.5703125" style="84" customWidth="1"/>
    <col min="8704" max="8704" width="16.28515625" style="84" customWidth="1"/>
    <col min="8705" max="8705" width="18" style="84" customWidth="1"/>
    <col min="8706" max="8706" width="9.140625" style="84"/>
    <col min="8707" max="8707" width="49.85546875" style="84" customWidth="1"/>
    <col min="8708" max="8955" width="9.140625" style="84"/>
    <col min="8956" max="8956" width="10.42578125" style="84" customWidth="1"/>
    <col min="8957" max="8957" width="19.85546875" style="84" customWidth="1"/>
    <col min="8958" max="8958" width="70.140625" style="84" customWidth="1"/>
    <col min="8959" max="8959" width="17.5703125" style="84" customWidth="1"/>
    <col min="8960" max="8960" width="16.28515625" style="84" customWidth="1"/>
    <col min="8961" max="8961" width="18" style="84" customWidth="1"/>
    <col min="8962" max="8962" width="9.140625" style="84"/>
    <col min="8963" max="8963" width="49.85546875" style="84" customWidth="1"/>
    <col min="8964" max="9211" width="9.140625" style="84"/>
    <col min="9212" max="9212" width="10.42578125" style="84" customWidth="1"/>
    <col min="9213" max="9213" width="19.85546875" style="84" customWidth="1"/>
    <col min="9214" max="9214" width="70.140625" style="84" customWidth="1"/>
    <col min="9215" max="9215" width="17.5703125" style="84" customWidth="1"/>
    <col min="9216" max="9216" width="16.28515625" style="84" customWidth="1"/>
    <col min="9217" max="9217" width="18" style="84" customWidth="1"/>
    <col min="9218" max="9218" width="9.140625" style="84"/>
    <col min="9219" max="9219" width="49.85546875" style="84" customWidth="1"/>
    <col min="9220" max="9467" width="9.140625" style="84"/>
    <col min="9468" max="9468" width="10.42578125" style="84" customWidth="1"/>
    <col min="9469" max="9469" width="19.85546875" style="84" customWidth="1"/>
    <col min="9470" max="9470" width="70.140625" style="84" customWidth="1"/>
    <col min="9471" max="9471" width="17.5703125" style="84" customWidth="1"/>
    <col min="9472" max="9472" width="16.28515625" style="84" customWidth="1"/>
    <col min="9473" max="9473" width="18" style="84" customWidth="1"/>
    <col min="9474" max="9474" width="9.140625" style="84"/>
    <col min="9475" max="9475" width="49.85546875" style="84" customWidth="1"/>
    <col min="9476" max="9723" width="9.140625" style="84"/>
    <col min="9724" max="9724" width="10.42578125" style="84" customWidth="1"/>
    <col min="9725" max="9725" width="19.85546875" style="84" customWidth="1"/>
    <col min="9726" max="9726" width="70.140625" style="84" customWidth="1"/>
    <col min="9727" max="9727" width="17.5703125" style="84" customWidth="1"/>
    <col min="9728" max="9728" width="16.28515625" style="84" customWidth="1"/>
    <col min="9729" max="9729" width="18" style="84" customWidth="1"/>
    <col min="9730" max="9730" width="9.140625" style="84"/>
    <col min="9731" max="9731" width="49.85546875" style="84" customWidth="1"/>
    <col min="9732" max="9979" width="9.140625" style="84"/>
    <col min="9980" max="9980" width="10.42578125" style="84" customWidth="1"/>
    <col min="9981" max="9981" width="19.85546875" style="84" customWidth="1"/>
    <col min="9982" max="9982" width="70.140625" style="84" customWidth="1"/>
    <col min="9983" max="9983" width="17.5703125" style="84" customWidth="1"/>
    <col min="9984" max="9984" width="16.28515625" style="84" customWidth="1"/>
    <col min="9985" max="9985" width="18" style="84" customWidth="1"/>
    <col min="9986" max="9986" width="9.140625" style="84"/>
    <col min="9987" max="9987" width="49.85546875" style="84" customWidth="1"/>
    <col min="9988" max="10235" width="9.140625" style="84"/>
    <col min="10236" max="10236" width="10.42578125" style="84" customWidth="1"/>
    <col min="10237" max="10237" width="19.85546875" style="84" customWidth="1"/>
    <col min="10238" max="10238" width="70.140625" style="84" customWidth="1"/>
    <col min="10239" max="10239" width="17.5703125" style="84" customWidth="1"/>
    <col min="10240" max="10240" width="16.28515625" style="84" customWidth="1"/>
    <col min="10241" max="10241" width="18" style="84" customWidth="1"/>
    <col min="10242" max="10242" width="9.140625" style="84"/>
    <col min="10243" max="10243" width="49.85546875" style="84" customWidth="1"/>
    <col min="10244" max="10491" width="9.140625" style="84"/>
    <col min="10492" max="10492" width="10.42578125" style="84" customWidth="1"/>
    <col min="10493" max="10493" width="19.85546875" style="84" customWidth="1"/>
    <col min="10494" max="10494" width="70.140625" style="84" customWidth="1"/>
    <col min="10495" max="10495" width="17.5703125" style="84" customWidth="1"/>
    <col min="10496" max="10496" width="16.28515625" style="84" customWidth="1"/>
    <col min="10497" max="10497" width="18" style="84" customWidth="1"/>
    <col min="10498" max="10498" width="9.140625" style="84"/>
    <col min="10499" max="10499" width="49.85546875" style="84" customWidth="1"/>
    <col min="10500" max="10747" width="9.140625" style="84"/>
    <col min="10748" max="10748" width="10.42578125" style="84" customWidth="1"/>
    <col min="10749" max="10749" width="19.85546875" style="84" customWidth="1"/>
    <col min="10750" max="10750" width="70.140625" style="84" customWidth="1"/>
    <col min="10751" max="10751" width="17.5703125" style="84" customWidth="1"/>
    <col min="10752" max="10752" width="16.28515625" style="84" customWidth="1"/>
    <col min="10753" max="10753" width="18" style="84" customWidth="1"/>
    <col min="10754" max="10754" width="9.140625" style="84"/>
    <col min="10755" max="10755" width="49.85546875" style="84" customWidth="1"/>
    <col min="10756" max="11003" width="9.140625" style="84"/>
    <col min="11004" max="11004" width="10.42578125" style="84" customWidth="1"/>
    <col min="11005" max="11005" width="19.85546875" style="84" customWidth="1"/>
    <col min="11006" max="11006" width="70.140625" style="84" customWidth="1"/>
    <col min="11007" max="11007" width="17.5703125" style="84" customWidth="1"/>
    <col min="11008" max="11008" width="16.28515625" style="84" customWidth="1"/>
    <col min="11009" max="11009" width="18" style="84" customWidth="1"/>
    <col min="11010" max="11010" width="9.140625" style="84"/>
    <col min="11011" max="11011" width="49.85546875" style="84" customWidth="1"/>
    <col min="11012" max="11259" width="9.140625" style="84"/>
    <col min="11260" max="11260" width="10.42578125" style="84" customWidth="1"/>
    <col min="11261" max="11261" width="19.85546875" style="84" customWidth="1"/>
    <col min="11262" max="11262" width="70.140625" style="84" customWidth="1"/>
    <col min="11263" max="11263" width="17.5703125" style="84" customWidth="1"/>
    <col min="11264" max="11264" width="16.28515625" style="84" customWidth="1"/>
    <col min="11265" max="11265" width="18" style="84" customWidth="1"/>
    <col min="11266" max="11266" width="9.140625" style="84"/>
    <col min="11267" max="11267" width="49.85546875" style="84" customWidth="1"/>
    <col min="11268" max="11515" width="9.140625" style="84"/>
    <col min="11516" max="11516" width="10.42578125" style="84" customWidth="1"/>
    <col min="11517" max="11517" width="19.85546875" style="84" customWidth="1"/>
    <col min="11518" max="11518" width="70.140625" style="84" customWidth="1"/>
    <col min="11519" max="11519" width="17.5703125" style="84" customWidth="1"/>
    <col min="11520" max="11520" width="16.28515625" style="84" customWidth="1"/>
    <col min="11521" max="11521" width="18" style="84" customWidth="1"/>
    <col min="11522" max="11522" width="9.140625" style="84"/>
    <col min="11523" max="11523" width="49.85546875" style="84" customWidth="1"/>
    <col min="11524" max="11771" width="9.140625" style="84"/>
    <col min="11772" max="11772" width="10.42578125" style="84" customWidth="1"/>
    <col min="11773" max="11773" width="19.85546875" style="84" customWidth="1"/>
    <col min="11774" max="11774" width="70.140625" style="84" customWidth="1"/>
    <col min="11775" max="11775" width="17.5703125" style="84" customWidth="1"/>
    <col min="11776" max="11776" width="16.28515625" style="84" customWidth="1"/>
    <col min="11777" max="11777" width="18" style="84" customWidth="1"/>
    <col min="11778" max="11778" width="9.140625" style="84"/>
    <col min="11779" max="11779" width="49.85546875" style="84" customWidth="1"/>
    <col min="11780" max="12027" width="9.140625" style="84"/>
    <col min="12028" max="12028" width="10.42578125" style="84" customWidth="1"/>
    <col min="12029" max="12029" width="19.85546875" style="84" customWidth="1"/>
    <col min="12030" max="12030" width="70.140625" style="84" customWidth="1"/>
    <col min="12031" max="12031" width="17.5703125" style="84" customWidth="1"/>
    <col min="12032" max="12032" width="16.28515625" style="84" customWidth="1"/>
    <col min="12033" max="12033" width="18" style="84" customWidth="1"/>
    <col min="12034" max="12034" width="9.140625" style="84"/>
    <col min="12035" max="12035" width="49.85546875" style="84" customWidth="1"/>
    <col min="12036" max="12283" width="9.140625" style="84"/>
    <col min="12284" max="12284" width="10.42578125" style="84" customWidth="1"/>
    <col min="12285" max="12285" width="19.85546875" style="84" customWidth="1"/>
    <col min="12286" max="12286" width="70.140625" style="84" customWidth="1"/>
    <col min="12287" max="12287" width="17.5703125" style="84" customWidth="1"/>
    <col min="12288" max="12288" width="16.28515625" style="84" customWidth="1"/>
    <col min="12289" max="12289" width="18" style="84" customWidth="1"/>
    <col min="12290" max="12290" width="9.140625" style="84"/>
    <col min="12291" max="12291" width="49.85546875" style="84" customWidth="1"/>
    <col min="12292" max="12539" width="9.140625" style="84"/>
    <col min="12540" max="12540" width="10.42578125" style="84" customWidth="1"/>
    <col min="12541" max="12541" width="19.85546875" style="84" customWidth="1"/>
    <col min="12542" max="12542" width="70.140625" style="84" customWidth="1"/>
    <col min="12543" max="12543" width="17.5703125" style="84" customWidth="1"/>
    <col min="12544" max="12544" width="16.28515625" style="84" customWidth="1"/>
    <col min="12545" max="12545" width="18" style="84" customWidth="1"/>
    <col min="12546" max="12546" width="9.140625" style="84"/>
    <col min="12547" max="12547" width="49.85546875" style="84" customWidth="1"/>
    <col min="12548" max="12795" width="9.140625" style="84"/>
    <col min="12796" max="12796" width="10.42578125" style="84" customWidth="1"/>
    <col min="12797" max="12797" width="19.85546875" style="84" customWidth="1"/>
    <col min="12798" max="12798" width="70.140625" style="84" customWidth="1"/>
    <col min="12799" max="12799" width="17.5703125" style="84" customWidth="1"/>
    <col min="12800" max="12800" width="16.28515625" style="84" customWidth="1"/>
    <col min="12801" max="12801" width="18" style="84" customWidth="1"/>
    <col min="12802" max="12802" width="9.140625" style="84"/>
    <col min="12803" max="12803" width="49.85546875" style="84" customWidth="1"/>
    <col min="12804" max="13051" width="9.140625" style="84"/>
    <col min="13052" max="13052" width="10.42578125" style="84" customWidth="1"/>
    <col min="13053" max="13053" width="19.85546875" style="84" customWidth="1"/>
    <col min="13054" max="13054" width="70.140625" style="84" customWidth="1"/>
    <col min="13055" max="13055" width="17.5703125" style="84" customWidth="1"/>
    <col min="13056" max="13056" width="16.28515625" style="84" customWidth="1"/>
    <col min="13057" max="13057" width="18" style="84" customWidth="1"/>
    <col min="13058" max="13058" width="9.140625" style="84"/>
    <col min="13059" max="13059" width="49.85546875" style="84" customWidth="1"/>
    <col min="13060" max="13307" width="9.140625" style="84"/>
    <col min="13308" max="13308" width="10.42578125" style="84" customWidth="1"/>
    <col min="13309" max="13309" width="19.85546875" style="84" customWidth="1"/>
    <col min="13310" max="13310" width="70.140625" style="84" customWidth="1"/>
    <col min="13311" max="13311" width="17.5703125" style="84" customWidth="1"/>
    <col min="13312" max="13312" width="16.28515625" style="84" customWidth="1"/>
    <col min="13313" max="13313" width="18" style="84" customWidth="1"/>
    <col min="13314" max="13314" width="9.140625" style="84"/>
    <col min="13315" max="13315" width="49.85546875" style="84" customWidth="1"/>
    <col min="13316" max="13563" width="9.140625" style="84"/>
    <col min="13564" max="13564" width="10.42578125" style="84" customWidth="1"/>
    <col min="13565" max="13565" width="19.85546875" style="84" customWidth="1"/>
    <col min="13566" max="13566" width="70.140625" style="84" customWidth="1"/>
    <col min="13567" max="13567" width="17.5703125" style="84" customWidth="1"/>
    <col min="13568" max="13568" width="16.28515625" style="84" customWidth="1"/>
    <col min="13569" max="13569" width="18" style="84" customWidth="1"/>
    <col min="13570" max="13570" width="9.140625" style="84"/>
    <col min="13571" max="13571" width="49.85546875" style="84" customWidth="1"/>
    <col min="13572" max="13819" width="9.140625" style="84"/>
    <col min="13820" max="13820" width="10.42578125" style="84" customWidth="1"/>
    <col min="13821" max="13821" width="19.85546875" style="84" customWidth="1"/>
    <col min="13822" max="13822" width="70.140625" style="84" customWidth="1"/>
    <col min="13823" max="13823" width="17.5703125" style="84" customWidth="1"/>
    <col min="13824" max="13824" width="16.28515625" style="84" customWidth="1"/>
    <col min="13825" max="13825" width="18" style="84" customWidth="1"/>
    <col min="13826" max="13826" width="9.140625" style="84"/>
    <col min="13827" max="13827" width="49.85546875" style="84" customWidth="1"/>
    <col min="13828" max="14075" width="9.140625" style="84"/>
    <col min="14076" max="14076" width="10.42578125" style="84" customWidth="1"/>
    <col min="14077" max="14077" width="19.85546875" style="84" customWidth="1"/>
    <col min="14078" max="14078" width="70.140625" style="84" customWidth="1"/>
    <col min="14079" max="14079" width="17.5703125" style="84" customWidth="1"/>
    <col min="14080" max="14080" width="16.28515625" style="84" customWidth="1"/>
    <col min="14081" max="14081" width="18" style="84" customWidth="1"/>
    <col min="14082" max="14082" width="9.140625" style="84"/>
    <col min="14083" max="14083" width="49.85546875" style="84" customWidth="1"/>
    <col min="14084" max="14331" width="9.140625" style="84"/>
    <col min="14332" max="14332" width="10.42578125" style="84" customWidth="1"/>
    <col min="14333" max="14333" width="19.85546875" style="84" customWidth="1"/>
    <col min="14334" max="14334" width="70.140625" style="84" customWidth="1"/>
    <col min="14335" max="14335" width="17.5703125" style="84" customWidth="1"/>
    <col min="14336" max="14336" width="16.28515625" style="84" customWidth="1"/>
    <col min="14337" max="14337" width="18" style="84" customWidth="1"/>
    <col min="14338" max="14338" width="9.140625" style="84"/>
    <col min="14339" max="14339" width="49.85546875" style="84" customWidth="1"/>
    <col min="14340" max="14587" width="9.140625" style="84"/>
    <col min="14588" max="14588" width="10.42578125" style="84" customWidth="1"/>
    <col min="14589" max="14589" width="19.85546875" style="84" customWidth="1"/>
    <col min="14590" max="14590" width="70.140625" style="84" customWidth="1"/>
    <col min="14591" max="14591" width="17.5703125" style="84" customWidth="1"/>
    <col min="14592" max="14592" width="16.28515625" style="84" customWidth="1"/>
    <col min="14593" max="14593" width="18" style="84" customWidth="1"/>
    <col min="14594" max="14594" width="9.140625" style="84"/>
    <col min="14595" max="14595" width="49.85546875" style="84" customWidth="1"/>
    <col min="14596" max="14843" width="9.140625" style="84"/>
    <col min="14844" max="14844" width="10.42578125" style="84" customWidth="1"/>
    <col min="14845" max="14845" width="19.85546875" style="84" customWidth="1"/>
    <col min="14846" max="14846" width="70.140625" style="84" customWidth="1"/>
    <col min="14847" max="14847" width="17.5703125" style="84" customWidth="1"/>
    <col min="14848" max="14848" width="16.28515625" style="84" customWidth="1"/>
    <col min="14849" max="14849" width="18" style="84" customWidth="1"/>
    <col min="14850" max="14850" width="9.140625" style="84"/>
    <col min="14851" max="14851" width="49.85546875" style="84" customWidth="1"/>
    <col min="14852" max="15099" width="9.140625" style="84"/>
    <col min="15100" max="15100" width="10.42578125" style="84" customWidth="1"/>
    <col min="15101" max="15101" width="19.85546875" style="84" customWidth="1"/>
    <col min="15102" max="15102" width="70.140625" style="84" customWidth="1"/>
    <col min="15103" max="15103" width="17.5703125" style="84" customWidth="1"/>
    <col min="15104" max="15104" width="16.28515625" style="84" customWidth="1"/>
    <col min="15105" max="15105" width="18" style="84" customWidth="1"/>
    <col min="15106" max="15106" width="9.140625" style="84"/>
    <col min="15107" max="15107" width="49.85546875" style="84" customWidth="1"/>
    <col min="15108" max="15355" width="9.140625" style="84"/>
    <col min="15356" max="15356" width="10.42578125" style="84" customWidth="1"/>
    <col min="15357" max="15357" width="19.85546875" style="84" customWidth="1"/>
    <col min="15358" max="15358" width="70.140625" style="84" customWidth="1"/>
    <col min="15359" max="15359" width="17.5703125" style="84" customWidth="1"/>
    <col min="15360" max="15360" width="16.28515625" style="84" customWidth="1"/>
    <col min="15361" max="15361" width="18" style="84" customWidth="1"/>
    <col min="15362" max="15362" width="9.140625" style="84"/>
    <col min="15363" max="15363" width="49.85546875" style="84" customWidth="1"/>
    <col min="15364" max="15611" width="9.140625" style="84"/>
    <col min="15612" max="15612" width="10.42578125" style="84" customWidth="1"/>
    <col min="15613" max="15613" width="19.85546875" style="84" customWidth="1"/>
    <col min="15614" max="15614" width="70.140625" style="84" customWidth="1"/>
    <col min="15615" max="15615" width="17.5703125" style="84" customWidth="1"/>
    <col min="15616" max="15616" width="16.28515625" style="84" customWidth="1"/>
    <col min="15617" max="15617" width="18" style="84" customWidth="1"/>
    <col min="15618" max="15618" width="9.140625" style="84"/>
    <col min="15619" max="15619" width="49.85546875" style="84" customWidth="1"/>
    <col min="15620" max="15867" width="9.140625" style="84"/>
    <col min="15868" max="15868" width="10.42578125" style="84" customWidth="1"/>
    <col min="15869" max="15869" width="19.85546875" style="84" customWidth="1"/>
    <col min="15870" max="15870" width="70.140625" style="84" customWidth="1"/>
    <col min="15871" max="15871" width="17.5703125" style="84" customWidth="1"/>
    <col min="15872" max="15872" width="16.28515625" style="84" customWidth="1"/>
    <col min="15873" max="15873" width="18" style="84" customWidth="1"/>
    <col min="15874" max="15874" width="9.140625" style="84"/>
    <col min="15875" max="15875" width="49.85546875" style="84" customWidth="1"/>
    <col min="15876" max="16123" width="9.140625" style="84"/>
    <col min="16124" max="16124" width="10.42578125" style="84" customWidth="1"/>
    <col min="16125" max="16125" width="19.85546875" style="84" customWidth="1"/>
    <col min="16126" max="16126" width="70.140625" style="84" customWidth="1"/>
    <col min="16127" max="16127" width="17.5703125" style="84" customWidth="1"/>
    <col min="16128" max="16128" width="16.28515625" style="84" customWidth="1"/>
    <col min="16129" max="16129" width="18" style="84" customWidth="1"/>
    <col min="16130" max="16130" width="9.140625" style="84"/>
    <col min="16131" max="16131" width="49.85546875" style="84" customWidth="1"/>
    <col min="16132" max="16384" width="9.140625" style="84"/>
  </cols>
  <sheetData>
    <row r="1" spans="1:10" ht="16.899999999999999" customHeight="1" x14ac:dyDescent="0.25">
      <c r="A1" s="175" t="s">
        <v>151</v>
      </c>
      <c r="B1" s="175"/>
      <c r="C1" s="175"/>
      <c r="D1" s="175"/>
      <c r="E1" s="175"/>
    </row>
    <row r="2" spans="1:10" ht="16.899999999999999" customHeight="1" x14ac:dyDescent="0.25">
      <c r="A2" s="175" t="s">
        <v>36</v>
      </c>
      <c r="B2" s="175"/>
      <c r="C2" s="175"/>
      <c r="D2" s="175"/>
      <c r="E2" s="175"/>
    </row>
    <row r="3" spans="1:10" ht="16.899999999999999" customHeight="1" x14ac:dyDescent="0.25">
      <c r="A3" s="175" t="s">
        <v>33</v>
      </c>
      <c r="B3" s="175"/>
      <c r="C3" s="175"/>
      <c r="D3" s="175"/>
      <c r="E3" s="175"/>
    </row>
    <row r="4" spans="1:10" ht="56.25" customHeight="1" x14ac:dyDescent="0.25">
      <c r="A4" s="177" t="s">
        <v>92</v>
      </c>
      <c r="B4" s="177"/>
      <c r="C4" s="177"/>
      <c r="D4" s="177"/>
      <c r="E4" s="177"/>
    </row>
    <row r="5" spans="1:10" ht="16.899999999999999" customHeight="1" x14ac:dyDescent="0.25">
      <c r="E5" s="85" t="s">
        <v>35</v>
      </c>
      <c r="J5" s="86"/>
    </row>
    <row r="6" spans="1:10" s="87" customFormat="1" ht="54.75" customHeight="1" x14ac:dyDescent="0.25">
      <c r="A6" s="178" t="s">
        <v>0</v>
      </c>
      <c r="B6" s="178"/>
      <c r="C6" s="176" t="s">
        <v>1</v>
      </c>
      <c r="D6" s="179" t="s">
        <v>2</v>
      </c>
      <c r="E6" s="180"/>
    </row>
    <row r="7" spans="1:10" s="87" customFormat="1" ht="16.899999999999999" customHeight="1" x14ac:dyDescent="0.25">
      <c r="A7" s="60" t="s">
        <v>3</v>
      </c>
      <c r="B7" s="60" t="s">
        <v>4</v>
      </c>
      <c r="C7" s="176"/>
      <c r="D7" s="88" t="s">
        <v>38</v>
      </c>
      <c r="E7" s="88" t="s">
        <v>39</v>
      </c>
    </row>
    <row r="8" spans="1:10" s="87" customFormat="1" ht="21" customHeight="1" x14ac:dyDescent="0.25">
      <c r="A8" s="60"/>
      <c r="B8" s="61"/>
      <c r="C8" s="23" t="s">
        <v>15</v>
      </c>
      <c r="D8" s="9">
        <f>+D10+D23+D43</f>
        <v>0</v>
      </c>
      <c r="E8" s="9">
        <f>+E10+E23+E43</f>
        <v>0</v>
      </c>
    </row>
    <row r="9" spans="1:10" ht="16.899999999999999" customHeight="1" x14ac:dyDescent="0.25">
      <c r="A9" s="11"/>
      <c r="B9" s="62"/>
      <c r="C9" s="63" t="s">
        <v>5</v>
      </c>
      <c r="D9" s="89">
        <f>D10</f>
        <v>-10084</v>
      </c>
      <c r="E9" s="89">
        <f>E10</f>
        <v>-10084</v>
      </c>
    </row>
    <row r="10" spans="1:10" ht="16.899999999999999" customHeight="1" x14ac:dyDescent="0.25">
      <c r="A10" s="64">
        <v>1024</v>
      </c>
      <c r="B10" s="65"/>
      <c r="C10" s="24" t="s">
        <v>42</v>
      </c>
      <c r="D10" s="169">
        <f>+D17</f>
        <v>-10084</v>
      </c>
      <c r="E10" s="169">
        <f>+E17</f>
        <v>-10084</v>
      </c>
    </row>
    <row r="11" spans="1:10" ht="16.899999999999999" customHeight="1" x14ac:dyDescent="0.25">
      <c r="A11" s="64"/>
      <c r="B11" s="65"/>
      <c r="C11" s="24" t="s">
        <v>84</v>
      </c>
      <c r="D11" s="170"/>
      <c r="E11" s="170"/>
    </row>
    <row r="12" spans="1:10" ht="16.899999999999999" customHeight="1" x14ac:dyDescent="0.25">
      <c r="A12" s="64"/>
      <c r="B12" s="65"/>
      <c r="C12" s="24" t="s">
        <v>44</v>
      </c>
      <c r="D12" s="170"/>
      <c r="E12" s="170"/>
    </row>
    <row r="13" spans="1:10" ht="16.899999999999999" customHeight="1" x14ac:dyDescent="0.25">
      <c r="A13" s="64"/>
      <c r="B13" s="65"/>
      <c r="C13" s="66" t="s">
        <v>85</v>
      </c>
      <c r="D13" s="170"/>
      <c r="E13" s="170"/>
    </row>
    <row r="14" spans="1:10" ht="16.899999999999999" customHeight="1" x14ac:dyDescent="0.25">
      <c r="A14" s="64"/>
      <c r="B14" s="65"/>
      <c r="C14" s="67" t="s">
        <v>45</v>
      </c>
      <c r="D14" s="170"/>
      <c r="E14" s="170"/>
    </row>
    <row r="15" spans="1:10" ht="16.899999999999999" customHeight="1" x14ac:dyDescent="0.25">
      <c r="A15" s="64"/>
      <c r="B15" s="65"/>
      <c r="C15" s="66" t="s">
        <v>86</v>
      </c>
      <c r="D15" s="171"/>
      <c r="E15" s="171"/>
    </row>
    <row r="16" spans="1:10" ht="16.899999999999999" customHeight="1" x14ac:dyDescent="0.25">
      <c r="A16" s="166" t="s">
        <v>46</v>
      </c>
      <c r="B16" s="167"/>
      <c r="C16" s="167"/>
      <c r="D16" s="167"/>
      <c r="E16" s="168"/>
    </row>
    <row r="17" spans="1:5" ht="13.5" customHeight="1" x14ac:dyDescent="0.25">
      <c r="A17" s="64"/>
      <c r="B17" s="12" t="s">
        <v>93</v>
      </c>
      <c r="C17" s="66" t="s">
        <v>47</v>
      </c>
      <c r="D17" s="169">
        <v>-10084</v>
      </c>
      <c r="E17" s="169">
        <v>-10084</v>
      </c>
    </row>
    <row r="18" spans="1:5" ht="27" customHeight="1" x14ac:dyDescent="0.25">
      <c r="A18" s="64"/>
      <c r="B18" s="90"/>
      <c r="C18" s="66" t="s">
        <v>94</v>
      </c>
      <c r="D18" s="170"/>
      <c r="E18" s="170"/>
    </row>
    <row r="19" spans="1:5" ht="14.25" customHeight="1" x14ac:dyDescent="0.25">
      <c r="A19" s="64"/>
      <c r="B19" s="90"/>
      <c r="C19" s="66" t="s">
        <v>48</v>
      </c>
      <c r="D19" s="170"/>
      <c r="E19" s="170"/>
    </row>
    <row r="20" spans="1:5" ht="27" x14ac:dyDescent="0.25">
      <c r="A20" s="64"/>
      <c r="B20" s="90"/>
      <c r="C20" s="66" t="s">
        <v>95</v>
      </c>
      <c r="D20" s="170"/>
      <c r="E20" s="170"/>
    </row>
    <row r="21" spans="1:5" ht="13.5" customHeight="1" x14ac:dyDescent="0.25">
      <c r="A21" s="64"/>
      <c r="B21" s="90"/>
      <c r="C21" s="66" t="s">
        <v>49</v>
      </c>
      <c r="D21" s="170"/>
      <c r="E21" s="170"/>
    </row>
    <row r="22" spans="1:5" ht="15" x14ac:dyDescent="0.25">
      <c r="A22" s="64"/>
      <c r="B22" s="90"/>
      <c r="C22" s="66" t="s">
        <v>96</v>
      </c>
      <c r="D22" s="171"/>
      <c r="E22" s="171"/>
    </row>
    <row r="23" spans="1:5" s="152" customFormat="1" ht="16.899999999999999" customHeight="1" x14ac:dyDescent="0.25">
      <c r="A23" s="149"/>
      <c r="B23" s="149"/>
      <c r="C23" s="150" t="s">
        <v>40</v>
      </c>
      <c r="D23" s="151">
        <f>+D24</f>
        <v>-9300</v>
      </c>
      <c r="E23" s="151">
        <f t="shared" ref="E23" si="0">+E24</f>
        <v>-9300</v>
      </c>
    </row>
    <row r="24" spans="1:5" s="152" customFormat="1" ht="16.899999999999999" customHeight="1" x14ac:dyDescent="0.25">
      <c r="A24" s="149" t="s">
        <v>41</v>
      </c>
      <c r="B24" s="149"/>
      <c r="C24" s="153" t="s">
        <v>42</v>
      </c>
      <c r="D24" s="163">
        <f>D31+D37</f>
        <v>-9300</v>
      </c>
      <c r="E24" s="163">
        <f>E31+E37</f>
        <v>-9300</v>
      </c>
    </row>
    <row r="25" spans="1:5" s="152" customFormat="1" ht="16.899999999999999" customHeight="1" x14ac:dyDescent="0.25">
      <c r="A25" s="149"/>
      <c r="B25" s="149"/>
      <c r="C25" s="153" t="s">
        <v>43</v>
      </c>
      <c r="D25" s="164"/>
      <c r="E25" s="164"/>
    </row>
    <row r="26" spans="1:5" s="152" customFormat="1" ht="16.899999999999999" customHeight="1" x14ac:dyDescent="0.25">
      <c r="A26" s="149"/>
      <c r="B26" s="149"/>
      <c r="C26" s="153" t="s">
        <v>44</v>
      </c>
      <c r="D26" s="164"/>
      <c r="E26" s="164"/>
    </row>
    <row r="27" spans="1:5" s="152" customFormat="1" ht="29.25" customHeight="1" x14ac:dyDescent="0.25">
      <c r="A27" s="149"/>
      <c r="B27" s="149"/>
      <c r="C27" s="154" t="s">
        <v>81</v>
      </c>
      <c r="D27" s="164"/>
      <c r="E27" s="164"/>
    </row>
    <row r="28" spans="1:5" s="152" customFormat="1" ht="13.5" customHeight="1" x14ac:dyDescent="0.25">
      <c r="A28" s="149"/>
      <c r="B28" s="149"/>
      <c r="C28" s="155" t="s">
        <v>45</v>
      </c>
      <c r="D28" s="164"/>
      <c r="E28" s="164"/>
    </row>
    <row r="29" spans="1:5" s="152" customFormat="1" ht="27" x14ac:dyDescent="0.25">
      <c r="A29" s="149"/>
      <c r="B29" s="149"/>
      <c r="C29" s="154" t="s">
        <v>80</v>
      </c>
      <c r="D29" s="165"/>
      <c r="E29" s="165"/>
    </row>
    <row r="30" spans="1:5" s="152" customFormat="1" ht="16.899999999999999" customHeight="1" x14ac:dyDescent="0.25">
      <c r="A30" s="172" t="s">
        <v>46</v>
      </c>
      <c r="B30" s="173"/>
      <c r="C30" s="173"/>
      <c r="D30" s="173"/>
      <c r="E30" s="174"/>
    </row>
    <row r="31" spans="1:5" s="152" customFormat="1" ht="16.899999999999999" customHeight="1" x14ac:dyDescent="0.25">
      <c r="A31" s="149"/>
      <c r="B31" s="149">
        <v>11001</v>
      </c>
      <c r="C31" s="156" t="s">
        <v>47</v>
      </c>
      <c r="D31" s="163">
        <f>10084</f>
        <v>10084</v>
      </c>
      <c r="E31" s="163">
        <f>10084</f>
        <v>10084</v>
      </c>
    </row>
    <row r="32" spans="1:5" s="152" customFormat="1" ht="16.899999999999999" customHeight="1" x14ac:dyDescent="0.25">
      <c r="A32" s="149"/>
      <c r="B32" s="149"/>
      <c r="C32" s="157" t="s">
        <v>43</v>
      </c>
      <c r="D32" s="164"/>
      <c r="E32" s="164"/>
    </row>
    <row r="33" spans="1:5" s="152" customFormat="1" ht="16.899999999999999" customHeight="1" x14ac:dyDescent="0.25">
      <c r="A33" s="149"/>
      <c r="B33" s="149"/>
      <c r="C33" s="156" t="s">
        <v>48</v>
      </c>
      <c r="D33" s="164"/>
      <c r="E33" s="164"/>
    </row>
    <row r="34" spans="1:5" s="152" customFormat="1" ht="40.5" x14ac:dyDescent="0.25">
      <c r="A34" s="149"/>
      <c r="B34" s="149"/>
      <c r="C34" s="78" t="s">
        <v>82</v>
      </c>
      <c r="D34" s="164"/>
      <c r="E34" s="164"/>
    </row>
    <row r="35" spans="1:5" s="152" customFormat="1" ht="16.899999999999999" customHeight="1" x14ac:dyDescent="0.25">
      <c r="A35" s="149"/>
      <c r="B35" s="149"/>
      <c r="C35" s="156" t="s">
        <v>49</v>
      </c>
      <c r="D35" s="164"/>
      <c r="E35" s="164"/>
    </row>
    <row r="36" spans="1:5" s="152" customFormat="1" ht="16.899999999999999" customHeight="1" x14ac:dyDescent="0.25">
      <c r="A36" s="149"/>
      <c r="B36" s="149"/>
      <c r="C36" s="149" t="s">
        <v>32</v>
      </c>
      <c r="D36" s="165"/>
      <c r="E36" s="165"/>
    </row>
    <row r="37" spans="1:5" s="152" customFormat="1" ht="16.899999999999999" customHeight="1" x14ac:dyDescent="0.25">
      <c r="A37" s="149"/>
      <c r="B37" s="149">
        <v>11001</v>
      </c>
      <c r="C37" s="156" t="s">
        <v>47</v>
      </c>
      <c r="D37" s="163">
        <f>-19384</f>
        <v>-19384</v>
      </c>
      <c r="E37" s="163">
        <f>-19384</f>
        <v>-19384</v>
      </c>
    </row>
    <row r="38" spans="1:5" s="152" customFormat="1" ht="16.899999999999999" customHeight="1" x14ac:dyDescent="0.25">
      <c r="A38" s="149"/>
      <c r="B38" s="149"/>
      <c r="C38" s="157" t="s">
        <v>43</v>
      </c>
      <c r="D38" s="164"/>
      <c r="E38" s="164"/>
    </row>
    <row r="39" spans="1:5" s="152" customFormat="1" ht="16.899999999999999" customHeight="1" x14ac:dyDescent="0.25">
      <c r="A39" s="149"/>
      <c r="B39" s="149"/>
      <c r="C39" s="156" t="s">
        <v>48</v>
      </c>
      <c r="D39" s="164"/>
      <c r="E39" s="164"/>
    </row>
    <row r="40" spans="1:5" s="152" customFormat="1" ht="40.5" x14ac:dyDescent="0.25">
      <c r="A40" s="149"/>
      <c r="B40" s="149"/>
      <c r="C40" s="78" t="s">
        <v>82</v>
      </c>
      <c r="D40" s="164"/>
      <c r="E40" s="164"/>
    </row>
    <row r="41" spans="1:5" s="152" customFormat="1" ht="16.899999999999999" customHeight="1" x14ac:dyDescent="0.25">
      <c r="A41" s="149"/>
      <c r="B41" s="149"/>
      <c r="C41" s="156" t="s">
        <v>49</v>
      </c>
      <c r="D41" s="164"/>
      <c r="E41" s="164"/>
    </row>
    <row r="42" spans="1:5" s="152" customFormat="1" ht="16.899999999999999" customHeight="1" x14ac:dyDescent="0.25">
      <c r="A42" s="149"/>
      <c r="B42" s="149"/>
      <c r="C42" s="149" t="s">
        <v>32</v>
      </c>
      <c r="D42" s="165"/>
      <c r="E42" s="165"/>
    </row>
    <row r="43" spans="1:5" ht="16.899999999999999" customHeight="1" x14ac:dyDescent="0.25">
      <c r="A43" s="90"/>
      <c r="B43" s="90"/>
      <c r="C43" s="91" t="s">
        <v>97</v>
      </c>
      <c r="D43" s="26">
        <f t="shared" ref="D43:E43" si="1">+D44</f>
        <v>19384</v>
      </c>
      <c r="E43" s="26">
        <f t="shared" si="1"/>
        <v>19384</v>
      </c>
    </row>
    <row r="44" spans="1:5" ht="16.899999999999999" customHeight="1" x14ac:dyDescent="0.25">
      <c r="A44" s="12" t="s">
        <v>98</v>
      </c>
      <c r="B44" s="90"/>
      <c r="C44" s="12" t="s">
        <v>42</v>
      </c>
      <c r="D44" s="160">
        <f>D51</f>
        <v>19384</v>
      </c>
      <c r="E44" s="160">
        <f>E51</f>
        <v>19384</v>
      </c>
    </row>
    <row r="45" spans="1:5" ht="16.899999999999999" customHeight="1" x14ac:dyDescent="0.25">
      <c r="A45" s="90"/>
      <c r="B45" s="90"/>
      <c r="C45" s="12" t="s">
        <v>99</v>
      </c>
      <c r="D45" s="161"/>
      <c r="E45" s="161"/>
    </row>
    <row r="46" spans="1:5" ht="16.899999999999999" customHeight="1" x14ac:dyDescent="0.25">
      <c r="A46" s="90"/>
      <c r="B46" s="90"/>
      <c r="C46" s="12" t="s">
        <v>44</v>
      </c>
      <c r="D46" s="161"/>
      <c r="E46" s="161"/>
    </row>
    <row r="47" spans="1:5" ht="16.899999999999999" customHeight="1" x14ac:dyDescent="0.25">
      <c r="A47" s="90"/>
      <c r="B47" s="90"/>
      <c r="C47" s="12" t="s">
        <v>100</v>
      </c>
      <c r="D47" s="161"/>
      <c r="E47" s="161"/>
    </row>
    <row r="48" spans="1:5" ht="16.899999999999999" customHeight="1" x14ac:dyDescent="0.25">
      <c r="A48" s="90"/>
      <c r="B48" s="90"/>
      <c r="C48" s="12" t="s">
        <v>45</v>
      </c>
      <c r="D48" s="161"/>
      <c r="E48" s="161"/>
    </row>
    <row r="49" spans="1:5" ht="16.899999999999999" customHeight="1" x14ac:dyDescent="0.25">
      <c r="A49" s="90"/>
      <c r="B49" s="90"/>
      <c r="C49" s="12" t="s">
        <v>101</v>
      </c>
      <c r="D49" s="162"/>
      <c r="E49" s="162"/>
    </row>
    <row r="50" spans="1:5" ht="16.899999999999999" customHeight="1" x14ac:dyDescent="0.25">
      <c r="A50" s="166" t="s">
        <v>46</v>
      </c>
      <c r="B50" s="167"/>
      <c r="C50" s="167"/>
      <c r="D50" s="167"/>
      <c r="E50" s="168"/>
    </row>
    <row r="51" spans="1:5" ht="16.899999999999999" customHeight="1" x14ac:dyDescent="0.25">
      <c r="A51" s="93"/>
      <c r="B51" s="12" t="s">
        <v>54</v>
      </c>
      <c r="C51" s="12" t="s">
        <v>47</v>
      </c>
      <c r="D51" s="160">
        <f>19384</f>
        <v>19384</v>
      </c>
      <c r="E51" s="160">
        <f>19384</f>
        <v>19384</v>
      </c>
    </row>
    <row r="52" spans="1:5" ht="16.899999999999999" customHeight="1" x14ac:dyDescent="0.25">
      <c r="A52" s="93"/>
      <c r="B52" s="12"/>
      <c r="C52" s="12" t="s">
        <v>102</v>
      </c>
      <c r="D52" s="161"/>
      <c r="E52" s="161"/>
    </row>
    <row r="53" spans="1:5" ht="16.899999999999999" customHeight="1" x14ac:dyDescent="0.25">
      <c r="A53" s="93"/>
      <c r="B53" s="12"/>
      <c r="C53" s="12" t="s">
        <v>48</v>
      </c>
      <c r="D53" s="161"/>
      <c r="E53" s="161"/>
    </row>
    <row r="54" spans="1:5" ht="16.899999999999999" customHeight="1" x14ac:dyDescent="0.25">
      <c r="A54" s="93"/>
      <c r="B54" s="12"/>
      <c r="C54" s="12" t="s">
        <v>103</v>
      </c>
      <c r="D54" s="161"/>
      <c r="E54" s="161"/>
    </row>
    <row r="55" spans="1:5" ht="16.899999999999999" customHeight="1" x14ac:dyDescent="0.25">
      <c r="A55" s="93"/>
      <c r="B55" s="12"/>
      <c r="C55" s="12" t="s">
        <v>49</v>
      </c>
      <c r="D55" s="161"/>
      <c r="E55" s="161"/>
    </row>
    <row r="56" spans="1:5" ht="16.899999999999999" customHeight="1" x14ac:dyDescent="0.25">
      <c r="A56" s="93"/>
      <c r="B56" s="12"/>
      <c r="C56" s="12" t="s">
        <v>83</v>
      </c>
      <c r="D56" s="162"/>
      <c r="E56" s="162"/>
    </row>
  </sheetData>
  <mergeCells count="24">
    <mergeCell ref="A1:E1"/>
    <mergeCell ref="A2:E2"/>
    <mergeCell ref="A3:E3"/>
    <mergeCell ref="C6:C7"/>
    <mergeCell ref="A4:E4"/>
    <mergeCell ref="A6:B6"/>
    <mergeCell ref="D6:E6"/>
    <mergeCell ref="D31:D36"/>
    <mergeCell ref="E31:E36"/>
    <mergeCell ref="D44:D49"/>
    <mergeCell ref="E44:E49"/>
    <mergeCell ref="A30:E30"/>
    <mergeCell ref="D10:D15"/>
    <mergeCell ref="E10:E15"/>
    <mergeCell ref="D17:D22"/>
    <mergeCell ref="E17:E22"/>
    <mergeCell ref="D24:D29"/>
    <mergeCell ref="E24:E29"/>
    <mergeCell ref="A16:E16"/>
    <mergeCell ref="D51:D56"/>
    <mergeCell ref="E51:E56"/>
    <mergeCell ref="D37:D42"/>
    <mergeCell ref="E37:E42"/>
    <mergeCell ref="A50:E50"/>
  </mergeCells>
  <pageMargins left="0" right="0" top="0.38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9" zoomScaleNormal="100" workbookViewId="0">
      <selection activeCell="H96" sqref="H96"/>
    </sheetView>
  </sheetViews>
  <sheetFormatPr defaultColWidth="9.140625" defaultRowHeight="13.5" x14ac:dyDescent="0.25"/>
  <cols>
    <col min="1" max="1" width="7" style="7" customWidth="1"/>
    <col min="2" max="2" width="6.42578125" style="7" customWidth="1"/>
    <col min="3" max="3" width="7.42578125" style="7" customWidth="1"/>
    <col min="4" max="4" width="8.42578125" style="7" customWidth="1"/>
    <col min="5" max="5" width="7.7109375" style="7" bestFit="1" customWidth="1"/>
    <col min="6" max="6" width="50.28515625" style="68" customWidth="1"/>
    <col min="7" max="7" width="23.5703125" style="7" customWidth="1"/>
    <col min="8" max="8" width="24.85546875" style="7" customWidth="1"/>
    <col min="9" max="250" width="9.140625" style="7"/>
    <col min="251" max="251" width="7.28515625" style="7" customWidth="1"/>
    <col min="252" max="252" width="7.5703125" style="7" customWidth="1"/>
    <col min="253" max="253" width="8" style="7" customWidth="1"/>
    <col min="254" max="254" width="10.42578125" style="7" customWidth="1"/>
    <col min="255" max="255" width="10.7109375" style="7" customWidth="1"/>
    <col min="256" max="256" width="67" style="7" customWidth="1"/>
    <col min="257" max="257" width="16.28515625" style="7" customWidth="1"/>
    <col min="258" max="258" width="15.85546875" style="7" customWidth="1"/>
    <col min="259" max="259" width="15.28515625" style="7" customWidth="1"/>
    <col min="260" max="260" width="12.85546875" style="7" customWidth="1"/>
    <col min="261" max="261" width="14.140625" style="7" customWidth="1"/>
    <col min="262" max="262" width="10.7109375" style="7" customWidth="1"/>
    <col min="263" max="506" width="9.140625" style="7"/>
    <col min="507" max="507" width="7.28515625" style="7" customWidth="1"/>
    <col min="508" max="508" width="7.5703125" style="7" customWidth="1"/>
    <col min="509" max="509" width="8" style="7" customWidth="1"/>
    <col min="510" max="510" width="10.42578125" style="7" customWidth="1"/>
    <col min="511" max="511" width="10.7109375" style="7" customWidth="1"/>
    <col min="512" max="512" width="67" style="7" customWidth="1"/>
    <col min="513" max="513" width="16.28515625" style="7" customWidth="1"/>
    <col min="514" max="514" width="15.85546875" style="7" customWidth="1"/>
    <col min="515" max="515" width="15.28515625" style="7" customWidth="1"/>
    <col min="516" max="516" width="12.85546875" style="7" customWidth="1"/>
    <col min="517" max="517" width="14.140625" style="7" customWidth="1"/>
    <col min="518" max="518" width="10.7109375" style="7" customWidth="1"/>
    <col min="519" max="762" width="9.140625" style="7"/>
    <col min="763" max="763" width="7.28515625" style="7" customWidth="1"/>
    <col min="764" max="764" width="7.5703125" style="7" customWidth="1"/>
    <col min="765" max="765" width="8" style="7" customWidth="1"/>
    <col min="766" max="766" width="10.42578125" style="7" customWidth="1"/>
    <col min="767" max="767" width="10.7109375" style="7" customWidth="1"/>
    <col min="768" max="768" width="67" style="7" customWidth="1"/>
    <col min="769" max="769" width="16.28515625" style="7" customWidth="1"/>
    <col min="770" max="770" width="15.85546875" style="7" customWidth="1"/>
    <col min="771" max="771" width="15.28515625" style="7" customWidth="1"/>
    <col min="772" max="772" width="12.85546875" style="7" customWidth="1"/>
    <col min="773" max="773" width="14.140625" style="7" customWidth="1"/>
    <col min="774" max="774" width="10.7109375" style="7" customWidth="1"/>
    <col min="775" max="1018" width="9.140625" style="7"/>
    <col min="1019" max="1019" width="7.28515625" style="7" customWidth="1"/>
    <col min="1020" max="1020" width="7.5703125" style="7" customWidth="1"/>
    <col min="1021" max="1021" width="8" style="7" customWidth="1"/>
    <col min="1022" max="1022" width="10.42578125" style="7" customWidth="1"/>
    <col min="1023" max="1023" width="10.7109375" style="7" customWidth="1"/>
    <col min="1024" max="1024" width="67" style="7" customWidth="1"/>
    <col min="1025" max="1025" width="16.28515625" style="7" customWidth="1"/>
    <col min="1026" max="1026" width="15.85546875" style="7" customWidth="1"/>
    <col min="1027" max="1027" width="15.28515625" style="7" customWidth="1"/>
    <col min="1028" max="1028" width="12.85546875" style="7" customWidth="1"/>
    <col min="1029" max="1029" width="14.140625" style="7" customWidth="1"/>
    <col min="1030" max="1030" width="10.7109375" style="7" customWidth="1"/>
    <col min="1031" max="1274" width="9.140625" style="7"/>
    <col min="1275" max="1275" width="7.28515625" style="7" customWidth="1"/>
    <col min="1276" max="1276" width="7.5703125" style="7" customWidth="1"/>
    <col min="1277" max="1277" width="8" style="7" customWidth="1"/>
    <col min="1278" max="1278" width="10.42578125" style="7" customWidth="1"/>
    <col min="1279" max="1279" width="10.7109375" style="7" customWidth="1"/>
    <col min="1280" max="1280" width="67" style="7" customWidth="1"/>
    <col min="1281" max="1281" width="16.28515625" style="7" customWidth="1"/>
    <col min="1282" max="1282" width="15.85546875" style="7" customWidth="1"/>
    <col min="1283" max="1283" width="15.28515625" style="7" customWidth="1"/>
    <col min="1284" max="1284" width="12.85546875" style="7" customWidth="1"/>
    <col min="1285" max="1285" width="14.140625" style="7" customWidth="1"/>
    <col min="1286" max="1286" width="10.7109375" style="7" customWidth="1"/>
    <col min="1287" max="1530" width="9.140625" style="7"/>
    <col min="1531" max="1531" width="7.28515625" style="7" customWidth="1"/>
    <col min="1532" max="1532" width="7.5703125" style="7" customWidth="1"/>
    <col min="1533" max="1533" width="8" style="7" customWidth="1"/>
    <col min="1534" max="1534" width="10.42578125" style="7" customWidth="1"/>
    <col min="1535" max="1535" width="10.7109375" style="7" customWidth="1"/>
    <col min="1536" max="1536" width="67" style="7" customWidth="1"/>
    <col min="1537" max="1537" width="16.28515625" style="7" customWidth="1"/>
    <col min="1538" max="1538" width="15.85546875" style="7" customWidth="1"/>
    <col min="1539" max="1539" width="15.28515625" style="7" customWidth="1"/>
    <col min="1540" max="1540" width="12.85546875" style="7" customWidth="1"/>
    <col min="1541" max="1541" width="14.140625" style="7" customWidth="1"/>
    <col min="1542" max="1542" width="10.7109375" style="7" customWidth="1"/>
    <col min="1543" max="1786" width="9.140625" style="7"/>
    <col min="1787" max="1787" width="7.28515625" style="7" customWidth="1"/>
    <col min="1788" max="1788" width="7.5703125" style="7" customWidth="1"/>
    <col min="1789" max="1789" width="8" style="7" customWidth="1"/>
    <col min="1790" max="1790" width="10.42578125" style="7" customWidth="1"/>
    <col min="1791" max="1791" width="10.7109375" style="7" customWidth="1"/>
    <col min="1792" max="1792" width="67" style="7" customWidth="1"/>
    <col min="1793" max="1793" width="16.28515625" style="7" customWidth="1"/>
    <col min="1794" max="1794" width="15.85546875" style="7" customWidth="1"/>
    <col min="1795" max="1795" width="15.28515625" style="7" customWidth="1"/>
    <col min="1796" max="1796" width="12.85546875" style="7" customWidth="1"/>
    <col min="1797" max="1797" width="14.140625" style="7" customWidth="1"/>
    <col min="1798" max="1798" width="10.7109375" style="7" customWidth="1"/>
    <col min="1799" max="2042" width="9.140625" style="7"/>
    <col min="2043" max="2043" width="7.28515625" style="7" customWidth="1"/>
    <col min="2044" max="2044" width="7.5703125" style="7" customWidth="1"/>
    <col min="2045" max="2045" width="8" style="7" customWidth="1"/>
    <col min="2046" max="2046" width="10.42578125" style="7" customWidth="1"/>
    <col min="2047" max="2047" width="10.7109375" style="7" customWidth="1"/>
    <col min="2048" max="2048" width="67" style="7" customWidth="1"/>
    <col min="2049" max="2049" width="16.28515625" style="7" customWidth="1"/>
    <col min="2050" max="2050" width="15.85546875" style="7" customWidth="1"/>
    <col min="2051" max="2051" width="15.28515625" style="7" customWidth="1"/>
    <col min="2052" max="2052" width="12.85546875" style="7" customWidth="1"/>
    <col min="2053" max="2053" width="14.140625" style="7" customWidth="1"/>
    <col min="2054" max="2054" width="10.7109375" style="7" customWidth="1"/>
    <col min="2055" max="2298" width="9.140625" style="7"/>
    <col min="2299" max="2299" width="7.28515625" style="7" customWidth="1"/>
    <col min="2300" max="2300" width="7.5703125" style="7" customWidth="1"/>
    <col min="2301" max="2301" width="8" style="7" customWidth="1"/>
    <col min="2302" max="2302" width="10.42578125" style="7" customWidth="1"/>
    <col min="2303" max="2303" width="10.7109375" style="7" customWidth="1"/>
    <col min="2304" max="2304" width="67" style="7" customWidth="1"/>
    <col min="2305" max="2305" width="16.28515625" style="7" customWidth="1"/>
    <col min="2306" max="2306" width="15.85546875" style="7" customWidth="1"/>
    <col min="2307" max="2307" width="15.28515625" style="7" customWidth="1"/>
    <col min="2308" max="2308" width="12.85546875" style="7" customWidth="1"/>
    <col min="2309" max="2309" width="14.140625" style="7" customWidth="1"/>
    <col min="2310" max="2310" width="10.7109375" style="7" customWidth="1"/>
    <col min="2311" max="2554" width="9.140625" style="7"/>
    <col min="2555" max="2555" width="7.28515625" style="7" customWidth="1"/>
    <col min="2556" max="2556" width="7.5703125" style="7" customWidth="1"/>
    <col min="2557" max="2557" width="8" style="7" customWidth="1"/>
    <col min="2558" max="2558" width="10.42578125" style="7" customWidth="1"/>
    <col min="2559" max="2559" width="10.7109375" style="7" customWidth="1"/>
    <col min="2560" max="2560" width="67" style="7" customWidth="1"/>
    <col min="2561" max="2561" width="16.28515625" style="7" customWidth="1"/>
    <col min="2562" max="2562" width="15.85546875" style="7" customWidth="1"/>
    <col min="2563" max="2563" width="15.28515625" style="7" customWidth="1"/>
    <col min="2564" max="2564" width="12.85546875" style="7" customWidth="1"/>
    <col min="2565" max="2565" width="14.140625" style="7" customWidth="1"/>
    <col min="2566" max="2566" width="10.7109375" style="7" customWidth="1"/>
    <col min="2567" max="2810" width="9.140625" style="7"/>
    <col min="2811" max="2811" width="7.28515625" style="7" customWidth="1"/>
    <col min="2812" max="2812" width="7.5703125" style="7" customWidth="1"/>
    <col min="2813" max="2813" width="8" style="7" customWidth="1"/>
    <col min="2814" max="2814" width="10.42578125" style="7" customWidth="1"/>
    <col min="2815" max="2815" width="10.7109375" style="7" customWidth="1"/>
    <col min="2816" max="2816" width="67" style="7" customWidth="1"/>
    <col min="2817" max="2817" width="16.28515625" style="7" customWidth="1"/>
    <col min="2818" max="2818" width="15.85546875" style="7" customWidth="1"/>
    <col min="2819" max="2819" width="15.28515625" style="7" customWidth="1"/>
    <col min="2820" max="2820" width="12.85546875" style="7" customWidth="1"/>
    <col min="2821" max="2821" width="14.140625" style="7" customWidth="1"/>
    <col min="2822" max="2822" width="10.7109375" style="7" customWidth="1"/>
    <col min="2823" max="3066" width="9.140625" style="7"/>
    <col min="3067" max="3067" width="7.28515625" style="7" customWidth="1"/>
    <col min="3068" max="3068" width="7.5703125" style="7" customWidth="1"/>
    <col min="3069" max="3069" width="8" style="7" customWidth="1"/>
    <col min="3070" max="3070" width="10.42578125" style="7" customWidth="1"/>
    <col min="3071" max="3071" width="10.7109375" style="7" customWidth="1"/>
    <col min="3072" max="3072" width="67" style="7" customWidth="1"/>
    <col min="3073" max="3073" width="16.28515625" style="7" customWidth="1"/>
    <col min="3074" max="3074" width="15.85546875" style="7" customWidth="1"/>
    <col min="3075" max="3075" width="15.28515625" style="7" customWidth="1"/>
    <col min="3076" max="3076" width="12.85546875" style="7" customWidth="1"/>
    <col min="3077" max="3077" width="14.140625" style="7" customWidth="1"/>
    <col min="3078" max="3078" width="10.7109375" style="7" customWidth="1"/>
    <col min="3079" max="3322" width="9.140625" style="7"/>
    <col min="3323" max="3323" width="7.28515625" style="7" customWidth="1"/>
    <col min="3324" max="3324" width="7.5703125" style="7" customWidth="1"/>
    <col min="3325" max="3325" width="8" style="7" customWidth="1"/>
    <col min="3326" max="3326" width="10.42578125" style="7" customWidth="1"/>
    <col min="3327" max="3327" width="10.7109375" style="7" customWidth="1"/>
    <col min="3328" max="3328" width="67" style="7" customWidth="1"/>
    <col min="3329" max="3329" width="16.28515625" style="7" customWidth="1"/>
    <col min="3330" max="3330" width="15.85546875" style="7" customWidth="1"/>
    <col min="3331" max="3331" width="15.28515625" style="7" customWidth="1"/>
    <col min="3332" max="3332" width="12.85546875" style="7" customWidth="1"/>
    <col min="3333" max="3333" width="14.140625" style="7" customWidth="1"/>
    <col min="3334" max="3334" width="10.7109375" style="7" customWidth="1"/>
    <col min="3335" max="3578" width="9.140625" style="7"/>
    <col min="3579" max="3579" width="7.28515625" style="7" customWidth="1"/>
    <col min="3580" max="3580" width="7.5703125" style="7" customWidth="1"/>
    <col min="3581" max="3581" width="8" style="7" customWidth="1"/>
    <col min="3582" max="3582" width="10.42578125" style="7" customWidth="1"/>
    <col min="3583" max="3583" width="10.7109375" style="7" customWidth="1"/>
    <col min="3584" max="3584" width="67" style="7" customWidth="1"/>
    <col min="3585" max="3585" width="16.28515625" style="7" customWidth="1"/>
    <col min="3586" max="3586" width="15.85546875" style="7" customWidth="1"/>
    <col min="3587" max="3587" width="15.28515625" style="7" customWidth="1"/>
    <col min="3588" max="3588" width="12.85546875" style="7" customWidth="1"/>
    <col min="3589" max="3589" width="14.140625" style="7" customWidth="1"/>
    <col min="3590" max="3590" width="10.7109375" style="7" customWidth="1"/>
    <col min="3591" max="3834" width="9.140625" style="7"/>
    <col min="3835" max="3835" width="7.28515625" style="7" customWidth="1"/>
    <col min="3836" max="3836" width="7.5703125" style="7" customWidth="1"/>
    <col min="3837" max="3837" width="8" style="7" customWidth="1"/>
    <col min="3838" max="3838" width="10.42578125" style="7" customWidth="1"/>
    <col min="3839" max="3839" width="10.7109375" style="7" customWidth="1"/>
    <col min="3840" max="3840" width="67" style="7" customWidth="1"/>
    <col min="3841" max="3841" width="16.28515625" style="7" customWidth="1"/>
    <col min="3842" max="3842" width="15.85546875" style="7" customWidth="1"/>
    <col min="3843" max="3843" width="15.28515625" style="7" customWidth="1"/>
    <col min="3844" max="3844" width="12.85546875" style="7" customWidth="1"/>
    <col min="3845" max="3845" width="14.140625" style="7" customWidth="1"/>
    <col min="3846" max="3846" width="10.7109375" style="7" customWidth="1"/>
    <col min="3847" max="4090" width="9.140625" style="7"/>
    <col min="4091" max="4091" width="7.28515625" style="7" customWidth="1"/>
    <col min="4092" max="4092" width="7.5703125" style="7" customWidth="1"/>
    <col min="4093" max="4093" width="8" style="7" customWidth="1"/>
    <col min="4094" max="4094" width="10.42578125" style="7" customWidth="1"/>
    <col min="4095" max="4095" width="10.7109375" style="7" customWidth="1"/>
    <col min="4096" max="4096" width="67" style="7" customWidth="1"/>
    <col min="4097" max="4097" width="16.28515625" style="7" customWidth="1"/>
    <col min="4098" max="4098" width="15.85546875" style="7" customWidth="1"/>
    <col min="4099" max="4099" width="15.28515625" style="7" customWidth="1"/>
    <col min="4100" max="4100" width="12.85546875" style="7" customWidth="1"/>
    <col min="4101" max="4101" width="14.140625" style="7" customWidth="1"/>
    <col min="4102" max="4102" width="10.7109375" style="7" customWidth="1"/>
    <col min="4103" max="4346" width="9.140625" style="7"/>
    <col min="4347" max="4347" width="7.28515625" style="7" customWidth="1"/>
    <col min="4348" max="4348" width="7.5703125" style="7" customWidth="1"/>
    <col min="4349" max="4349" width="8" style="7" customWidth="1"/>
    <col min="4350" max="4350" width="10.42578125" style="7" customWidth="1"/>
    <col min="4351" max="4351" width="10.7109375" style="7" customWidth="1"/>
    <col min="4352" max="4352" width="67" style="7" customWidth="1"/>
    <col min="4353" max="4353" width="16.28515625" style="7" customWidth="1"/>
    <col min="4354" max="4354" width="15.85546875" style="7" customWidth="1"/>
    <col min="4355" max="4355" width="15.28515625" style="7" customWidth="1"/>
    <col min="4356" max="4356" width="12.85546875" style="7" customWidth="1"/>
    <col min="4357" max="4357" width="14.140625" style="7" customWidth="1"/>
    <col min="4358" max="4358" width="10.7109375" style="7" customWidth="1"/>
    <col min="4359" max="4602" width="9.140625" style="7"/>
    <col min="4603" max="4603" width="7.28515625" style="7" customWidth="1"/>
    <col min="4604" max="4604" width="7.5703125" style="7" customWidth="1"/>
    <col min="4605" max="4605" width="8" style="7" customWidth="1"/>
    <col min="4606" max="4606" width="10.42578125" style="7" customWidth="1"/>
    <col min="4607" max="4607" width="10.7109375" style="7" customWidth="1"/>
    <col min="4608" max="4608" width="67" style="7" customWidth="1"/>
    <col min="4609" max="4609" width="16.28515625" style="7" customWidth="1"/>
    <col min="4610" max="4610" width="15.85546875" style="7" customWidth="1"/>
    <col min="4611" max="4611" width="15.28515625" style="7" customWidth="1"/>
    <col min="4612" max="4612" width="12.85546875" style="7" customWidth="1"/>
    <col min="4613" max="4613" width="14.140625" style="7" customWidth="1"/>
    <col min="4614" max="4614" width="10.7109375" style="7" customWidth="1"/>
    <col min="4615" max="4858" width="9.140625" style="7"/>
    <col min="4859" max="4859" width="7.28515625" style="7" customWidth="1"/>
    <col min="4860" max="4860" width="7.5703125" style="7" customWidth="1"/>
    <col min="4861" max="4861" width="8" style="7" customWidth="1"/>
    <col min="4862" max="4862" width="10.42578125" style="7" customWidth="1"/>
    <col min="4863" max="4863" width="10.7109375" style="7" customWidth="1"/>
    <col min="4864" max="4864" width="67" style="7" customWidth="1"/>
    <col min="4865" max="4865" width="16.28515625" style="7" customWidth="1"/>
    <col min="4866" max="4866" width="15.85546875" style="7" customWidth="1"/>
    <col min="4867" max="4867" width="15.28515625" style="7" customWidth="1"/>
    <col min="4868" max="4868" width="12.85546875" style="7" customWidth="1"/>
    <col min="4869" max="4869" width="14.140625" style="7" customWidth="1"/>
    <col min="4870" max="4870" width="10.7109375" style="7" customWidth="1"/>
    <col min="4871" max="5114" width="9.140625" style="7"/>
    <col min="5115" max="5115" width="7.28515625" style="7" customWidth="1"/>
    <col min="5116" max="5116" width="7.5703125" style="7" customWidth="1"/>
    <col min="5117" max="5117" width="8" style="7" customWidth="1"/>
    <col min="5118" max="5118" width="10.42578125" style="7" customWidth="1"/>
    <col min="5119" max="5119" width="10.7109375" style="7" customWidth="1"/>
    <col min="5120" max="5120" width="67" style="7" customWidth="1"/>
    <col min="5121" max="5121" width="16.28515625" style="7" customWidth="1"/>
    <col min="5122" max="5122" width="15.85546875" style="7" customWidth="1"/>
    <col min="5123" max="5123" width="15.28515625" style="7" customWidth="1"/>
    <col min="5124" max="5124" width="12.85546875" style="7" customWidth="1"/>
    <col min="5125" max="5125" width="14.140625" style="7" customWidth="1"/>
    <col min="5126" max="5126" width="10.7109375" style="7" customWidth="1"/>
    <col min="5127" max="5370" width="9.140625" style="7"/>
    <col min="5371" max="5371" width="7.28515625" style="7" customWidth="1"/>
    <col min="5372" max="5372" width="7.5703125" style="7" customWidth="1"/>
    <col min="5373" max="5373" width="8" style="7" customWidth="1"/>
    <col min="5374" max="5374" width="10.42578125" style="7" customWidth="1"/>
    <col min="5375" max="5375" width="10.7109375" style="7" customWidth="1"/>
    <col min="5376" max="5376" width="67" style="7" customWidth="1"/>
    <col min="5377" max="5377" width="16.28515625" style="7" customWidth="1"/>
    <col min="5378" max="5378" width="15.85546875" style="7" customWidth="1"/>
    <col min="5379" max="5379" width="15.28515625" style="7" customWidth="1"/>
    <col min="5380" max="5380" width="12.85546875" style="7" customWidth="1"/>
    <col min="5381" max="5381" width="14.140625" style="7" customWidth="1"/>
    <col min="5382" max="5382" width="10.7109375" style="7" customWidth="1"/>
    <col min="5383" max="5626" width="9.140625" style="7"/>
    <col min="5627" max="5627" width="7.28515625" style="7" customWidth="1"/>
    <col min="5628" max="5628" width="7.5703125" style="7" customWidth="1"/>
    <col min="5629" max="5629" width="8" style="7" customWidth="1"/>
    <col min="5630" max="5630" width="10.42578125" style="7" customWidth="1"/>
    <col min="5631" max="5631" width="10.7109375" style="7" customWidth="1"/>
    <col min="5632" max="5632" width="67" style="7" customWidth="1"/>
    <col min="5633" max="5633" width="16.28515625" style="7" customWidth="1"/>
    <col min="5634" max="5634" width="15.85546875" style="7" customWidth="1"/>
    <col min="5635" max="5635" width="15.28515625" style="7" customWidth="1"/>
    <col min="5636" max="5636" width="12.85546875" style="7" customWidth="1"/>
    <col min="5637" max="5637" width="14.140625" style="7" customWidth="1"/>
    <col min="5638" max="5638" width="10.7109375" style="7" customWidth="1"/>
    <col min="5639" max="5882" width="9.140625" style="7"/>
    <col min="5883" max="5883" width="7.28515625" style="7" customWidth="1"/>
    <col min="5884" max="5884" width="7.5703125" style="7" customWidth="1"/>
    <col min="5885" max="5885" width="8" style="7" customWidth="1"/>
    <col min="5886" max="5886" width="10.42578125" style="7" customWidth="1"/>
    <col min="5887" max="5887" width="10.7109375" style="7" customWidth="1"/>
    <col min="5888" max="5888" width="67" style="7" customWidth="1"/>
    <col min="5889" max="5889" width="16.28515625" style="7" customWidth="1"/>
    <col min="5890" max="5890" width="15.85546875" style="7" customWidth="1"/>
    <col min="5891" max="5891" width="15.28515625" style="7" customWidth="1"/>
    <col min="5892" max="5892" width="12.85546875" style="7" customWidth="1"/>
    <col min="5893" max="5893" width="14.140625" style="7" customWidth="1"/>
    <col min="5894" max="5894" width="10.7109375" style="7" customWidth="1"/>
    <col min="5895" max="6138" width="9.140625" style="7"/>
    <col min="6139" max="6139" width="7.28515625" style="7" customWidth="1"/>
    <col min="6140" max="6140" width="7.5703125" style="7" customWidth="1"/>
    <col min="6141" max="6141" width="8" style="7" customWidth="1"/>
    <col min="6142" max="6142" width="10.42578125" style="7" customWidth="1"/>
    <col min="6143" max="6143" width="10.7109375" style="7" customWidth="1"/>
    <col min="6144" max="6144" width="67" style="7" customWidth="1"/>
    <col min="6145" max="6145" width="16.28515625" style="7" customWidth="1"/>
    <col min="6146" max="6146" width="15.85546875" style="7" customWidth="1"/>
    <col min="6147" max="6147" width="15.28515625" style="7" customWidth="1"/>
    <col min="6148" max="6148" width="12.85546875" style="7" customWidth="1"/>
    <col min="6149" max="6149" width="14.140625" style="7" customWidth="1"/>
    <col min="6150" max="6150" width="10.7109375" style="7" customWidth="1"/>
    <col min="6151" max="6394" width="9.140625" style="7"/>
    <col min="6395" max="6395" width="7.28515625" style="7" customWidth="1"/>
    <col min="6396" max="6396" width="7.5703125" style="7" customWidth="1"/>
    <col min="6397" max="6397" width="8" style="7" customWidth="1"/>
    <col min="6398" max="6398" width="10.42578125" style="7" customWidth="1"/>
    <col min="6399" max="6399" width="10.7109375" style="7" customWidth="1"/>
    <col min="6400" max="6400" width="67" style="7" customWidth="1"/>
    <col min="6401" max="6401" width="16.28515625" style="7" customWidth="1"/>
    <col min="6402" max="6402" width="15.85546875" style="7" customWidth="1"/>
    <col min="6403" max="6403" width="15.28515625" style="7" customWidth="1"/>
    <col min="6404" max="6404" width="12.85546875" style="7" customWidth="1"/>
    <col min="6405" max="6405" width="14.140625" style="7" customWidth="1"/>
    <col min="6406" max="6406" width="10.7109375" style="7" customWidth="1"/>
    <col min="6407" max="6650" width="9.140625" style="7"/>
    <col min="6651" max="6651" width="7.28515625" style="7" customWidth="1"/>
    <col min="6652" max="6652" width="7.5703125" style="7" customWidth="1"/>
    <col min="6653" max="6653" width="8" style="7" customWidth="1"/>
    <col min="6654" max="6654" width="10.42578125" style="7" customWidth="1"/>
    <col min="6655" max="6655" width="10.7109375" style="7" customWidth="1"/>
    <col min="6656" max="6656" width="67" style="7" customWidth="1"/>
    <col min="6657" max="6657" width="16.28515625" style="7" customWidth="1"/>
    <col min="6658" max="6658" width="15.85546875" style="7" customWidth="1"/>
    <col min="6659" max="6659" width="15.28515625" style="7" customWidth="1"/>
    <col min="6660" max="6660" width="12.85546875" style="7" customWidth="1"/>
    <col min="6661" max="6661" width="14.140625" style="7" customWidth="1"/>
    <col min="6662" max="6662" width="10.7109375" style="7" customWidth="1"/>
    <col min="6663" max="6906" width="9.140625" style="7"/>
    <col min="6907" max="6907" width="7.28515625" style="7" customWidth="1"/>
    <col min="6908" max="6908" width="7.5703125" style="7" customWidth="1"/>
    <col min="6909" max="6909" width="8" style="7" customWidth="1"/>
    <col min="6910" max="6910" width="10.42578125" style="7" customWidth="1"/>
    <col min="6911" max="6911" width="10.7109375" style="7" customWidth="1"/>
    <col min="6912" max="6912" width="67" style="7" customWidth="1"/>
    <col min="6913" max="6913" width="16.28515625" style="7" customWidth="1"/>
    <col min="6914" max="6914" width="15.85546875" style="7" customWidth="1"/>
    <col min="6915" max="6915" width="15.28515625" style="7" customWidth="1"/>
    <col min="6916" max="6916" width="12.85546875" style="7" customWidth="1"/>
    <col min="6917" max="6917" width="14.140625" style="7" customWidth="1"/>
    <col min="6918" max="6918" width="10.7109375" style="7" customWidth="1"/>
    <col min="6919" max="7162" width="9.140625" style="7"/>
    <col min="7163" max="7163" width="7.28515625" style="7" customWidth="1"/>
    <col min="7164" max="7164" width="7.5703125" style="7" customWidth="1"/>
    <col min="7165" max="7165" width="8" style="7" customWidth="1"/>
    <col min="7166" max="7166" width="10.42578125" style="7" customWidth="1"/>
    <col min="7167" max="7167" width="10.7109375" style="7" customWidth="1"/>
    <col min="7168" max="7168" width="67" style="7" customWidth="1"/>
    <col min="7169" max="7169" width="16.28515625" style="7" customWidth="1"/>
    <col min="7170" max="7170" width="15.85546875" style="7" customWidth="1"/>
    <col min="7171" max="7171" width="15.28515625" style="7" customWidth="1"/>
    <col min="7172" max="7172" width="12.85546875" style="7" customWidth="1"/>
    <col min="7173" max="7173" width="14.140625" style="7" customWidth="1"/>
    <col min="7174" max="7174" width="10.7109375" style="7" customWidth="1"/>
    <col min="7175" max="7418" width="9.140625" style="7"/>
    <col min="7419" max="7419" width="7.28515625" style="7" customWidth="1"/>
    <col min="7420" max="7420" width="7.5703125" style="7" customWidth="1"/>
    <col min="7421" max="7421" width="8" style="7" customWidth="1"/>
    <col min="7422" max="7422" width="10.42578125" style="7" customWidth="1"/>
    <col min="7423" max="7423" width="10.7109375" style="7" customWidth="1"/>
    <col min="7424" max="7424" width="67" style="7" customWidth="1"/>
    <col min="7425" max="7425" width="16.28515625" style="7" customWidth="1"/>
    <col min="7426" max="7426" width="15.85546875" style="7" customWidth="1"/>
    <col min="7427" max="7427" width="15.28515625" style="7" customWidth="1"/>
    <col min="7428" max="7428" width="12.85546875" style="7" customWidth="1"/>
    <col min="7429" max="7429" width="14.140625" style="7" customWidth="1"/>
    <col min="7430" max="7430" width="10.7109375" style="7" customWidth="1"/>
    <col min="7431" max="7674" width="9.140625" style="7"/>
    <col min="7675" max="7675" width="7.28515625" style="7" customWidth="1"/>
    <col min="7676" max="7676" width="7.5703125" style="7" customWidth="1"/>
    <col min="7677" max="7677" width="8" style="7" customWidth="1"/>
    <col min="7678" max="7678" width="10.42578125" style="7" customWidth="1"/>
    <col min="7679" max="7679" width="10.7109375" style="7" customWidth="1"/>
    <col min="7680" max="7680" width="67" style="7" customWidth="1"/>
    <col min="7681" max="7681" width="16.28515625" style="7" customWidth="1"/>
    <col min="7682" max="7682" width="15.85546875" style="7" customWidth="1"/>
    <col min="7683" max="7683" width="15.28515625" style="7" customWidth="1"/>
    <col min="7684" max="7684" width="12.85546875" style="7" customWidth="1"/>
    <col min="7685" max="7685" width="14.140625" style="7" customWidth="1"/>
    <col min="7686" max="7686" width="10.7109375" style="7" customWidth="1"/>
    <col min="7687" max="7930" width="9.140625" style="7"/>
    <col min="7931" max="7931" width="7.28515625" style="7" customWidth="1"/>
    <col min="7932" max="7932" width="7.5703125" style="7" customWidth="1"/>
    <col min="7933" max="7933" width="8" style="7" customWidth="1"/>
    <col min="7934" max="7934" width="10.42578125" style="7" customWidth="1"/>
    <col min="7935" max="7935" width="10.7109375" style="7" customWidth="1"/>
    <col min="7936" max="7936" width="67" style="7" customWidth="1"/>
    <col min="7937" max="7937" width="16.28515625" style="7" customWidth="1"/>
    <col min="7938" max="7938" width="15.85546875" style="7" customWidth="1"/>
    <col min="7939" max="7939" width="15.28515625" style="7" customWidth="1"/>
    <col min="7940" max="7940" width="12.85546875" style="7" customWidth="1"/>
    <col min="7941" max="7941" width="14.140625" style="7" customWidth="1"/>
    <col min="7942" max="7942" width="10.7109375" style="7" customWidth="1"/>
    <col min="7943" max="8186" width="9.140625" style="7"/>
    <col min="8187" max="8187" width="7.28515625" style="7" customWidth="1"/>
    <col min="8188" max="8188" width="7.5703125" style="7" customWidth="1"/>
    <col min="8189" max="8189" width="8" style="7" customWidth="1"/>
    <col min="8190" max="8190" width="10.42578125" style="7" customWidth="1"/>
    <col min="8191" max="8191" width="10.7109375" style="7" customWidth="1"/>
    <col min="8192" max="8192" width="67" style="7" customWidth="1"/>
    <col min="8193" max="8193" width="16.28515625" style="7" customWidth="1"/>
    <col min="8194" max="8194" width="15.85546875" style="7" customWidth="1"/>
    <col min="8195" max="8195" width="15.28515625" style="7" customWidth="1"/>
    <col min="8196" max="8196" width="12.85546875" style="7" customWidth="1"/>
    <col min="8197" max="8197" width="14.140625" style="7" customWidth="1"/>
    <col min="8198" max="8198" width="10.7109375" style="7" customWidth="1"/>
    <col min="8199" max="8442" width="9.140625" style="7"/>
    <col min="8443" max="8443" width="7.28515625" style="7" customWidth="1"/>
    <col min="8444" max="8444" width="7.5703125" style="7" customWidth="1"/>
    <col min="8445" max="8445" width="8" style="7" customWidth="1"/>
    <col min="8446" max="8446" width="10.42578125" style="7" customWidth="1"/>
    <col min="8447" max="8447" width="10.7109375" style="7" customWidth="1"/>
    <col min="8448" max="8448" width="67" style="7" customWidth="1"/>
    <col min="8449" max="8449" width="16.28515625" style="7" customWidth="1"/>
    <col min="8450" max="8450" width="15.85546875" style="7" customWidth="1"/>
    <col min="8451" max="8451" width="15.28515625" style="7" customWidth="1"/>
    <col min="8452" max="8452" width="12.85546875" style="7" customWidth="1"/>
    <col min="8453" max="8453" width="14.140625" style="7" customWidth="1"/>
    <col min="8454" max="8454" width="10.7109375" style="7" customWidth="1"/>
    <col min="8455" max="8698" width="9.140625" style="7"/>
    <col min="8699" max="8699" width="7.28515625" style="7" customWidth="1"/>
    <col min="8700" max="8700" width="7.5703125" style="7" customWidth="1"/>
    <col min="8701" max="8701" width="8" style="7" customWidth="1"/>
    <col min="8702" max="8702" width="10.42578125" style="7" customWidth="1"/>
    <col min="8703" max="8703" width="10.7109375" style="7" customWidth="1"/>
    <col min="8704" max="8704" width="67" style="7" customWidth="1"/>
    <col min="8705" max="8705" width="16.28515625" style="7" customWidth="1"/>
    <col min="8706" max="8706" width="15.85546875" style="7" customWidth="1"/>
    <col min="8707" max="8707" width="15.28515625" style="7" customWidth="1"/>
    <col min="8708" max="8708" width="12.85546875" style="7" customWidth="1"/>
    <col min="8709" max="8709" width="14.140625" style="7" customWidth="1"/>
    <col min="8710" max="8710" width="10.7109375" style="7" customWidth="1"/>
    <col min="8711" max="8954" width="9.140625" style="7"/>
    <col min="8955" max="8955" width="7.28515625" style="7" customWidth="1"/>
    <col min="8956" max="8956" width="7.5703125" style="7" customWidth="1"/>
    <col min="8957" max="8957" width="8" style="7" customWidth="1"/>
    <col min="8958" max="8958" width="10.42578125" style="7" customWidth="1"/>
    <col min="8959" max="8959" width="10.7109375" style="7" customWidth="1"/>
    <col min="8960" max="8960" width="67" style="7" customWidth="1"/>
    <col min="8961" max="8961" width="16.28515625" style="7" customWidth="1"/>
    <col min="8962" max="8962" width="15.85546875" style="7" customWidth="1"/>
    <col min="8963" max="8963" width="15.28515625" style="7" customWidth="1"/>
    <col min="8964" max="8964" width="12.85546875" style="7" customWidth="1"/>
    <col min="8965" max="8965" width="14.140625" style="7" customWidth="1"/>
    <col min="8966" max="8966" width="10.7109375" style="7" customWidth="1"/>
    <col min="8967" max="9210" width="9.140625" style="7"/>
    <col min="9211" max="9211" width="7.28515625" style="7" customWidth="1"/>
    <col min="9212" max="9212" width="7.5703125" style="7" customWidth="1"/>
    <col min="9213" max="9213" width="8" style="7" customWidth="1"/>
    <col min="9214" max="9214" width="10.42578125" style="7" customWidth="1"/>
    <col min="9215" max="9215" width="10.7109375" style="7" customWidth="1"/>
    <col min="9216" max="9216" width="67" style="7" customWidth="1"/>
    <col min="9217" max="9217" width="16.28515625" style="7" customWidth="1"/>
    <col min="9218" max="9218" width="15.85546875" style="7" customWidth="1"/>
    <col min="9219" max="9219" width="15.28515625" style="7" customWidth="1"/>
    <col min="9220" max="9220" width="12.85546875" style="7" customWidth="1"/>
    <col min="9221" max="9221" width="14.140625" style="7" customWidth="1"/>
    <col min="9222" max="9222" width="10.7109375" style="7" customWidth="1"/>
    <col min="9223" max="9466" width="9.140625" style="7"/>
    <col min="9467" max="9467" width="7.28515625" style="7" customWidth="1"/>
    <col min="9468" max="9468" width="7.5703125" style="7" customWidth="1"/>
    <col min="9469" max="9469" width="8" style="7" customWidth="1"/>
    <col min="9470" max="9470" width="10.42578125" style="7" customWidth="1"/>
    <col min="9471" max="9471" width="10.7109375" style="7" customWidth="1"/>
    <col min="9472" max="9472" width="67" style="7" customWidth="1"/>
    <col min="9473" max="9473" width="16.28515625" style="7" customWidth="1"/>
    <col min="9474" max="9474" width="15.85546875" style="7" customWidth="1"/>
    <col min="9475" max="9475" width="15.28515625" style="7" customWidth="1"/>
    <col min="9476" max="9476" width="12.85546875" style="7" customWidth="1"/>
    <col min="9477" max="9477" width="14.140625" style="7" customWidth="1"/>
    <col min="9478" max="9478" width="10.7109375" style="7" customWidth="1"/>
    <col min="9479" max="9722" width="9.140625" style="7"/>
    <col min="9723" max="9723" width="7.28515625" style="7" customWidth="1"/>
    <col min="9724" max="9724" width="7.5703125" style="7" customWidth="1"/>
    <col min="9725" max="9725" width="8" style="7" customWidth="1"/>
    <col min="9726" max="9726" width="10.42578125" style="7" customWidth="1"/>
    <col min="9727" max="9727" width="10.7109375" style="7" customWidth="1"/>
    <col min="9728" max="9728" width="67" style="7" customWidth="1"/>
    <col min="9729" max="9729" width="16.28515625" style="7" customWidth="1"/>
    <col min="9730" max="9730" width="15.85546875" style="7" customWidth="1"/>
    <col min="9731" max="9731" width="15.28515625" style="7" customWidth="1"/>
    <col min="9732" max="9732" width="12.85546875" style="7" customWidth="1"/>
    <col min="9733" max="9733" width="14.140625" style="7" customWidth="1"/>
    <col min="9734" max="9734" width="10.7109375" style="7" customWidth="1"/>
    <col min="9735" max="9978" width="9.140625" style="7"/>
    <col min="9979" max="9979" width="7.28515625" style="7" customWidth="1"/>
    <col min="9980" max="9980" width="7.5703125" style="7" customWidth="1"/>
    <col min="9981" max="9981" width="8" style="7" customWidth="1"/>
    <col min="9982" max="9982" width="10.42578125" style="7" customWidth="1"/>
    <col min="9983" max="9983" width="10.7109375" style="7" customWidth="1"/>
    <col min="9984" max="9984" width="67" style="7" customWidth="1"/>
    <col min="9985" max="9985" width="16.28515625" style="7" customWidth="1"/>
    <col min="9986" max="9986" width="15.85546875" style="7" customWidth="1"/>
    <col min="9987" max="9987" width="15.28515625" style="7" customWidth="1"/>
    <col min="9988" max="9988" width="12.85546875" style="7" customWidth="1"/>
    <col min="9989" max="9989" width="14.140625" style="7" customWidth="1"/>
    <col min="9990" max="9990" width="10.7109375" style="7" customWidth="1"/>
    <col min="9991" max="10234" width="9.140625" style="7"/>
    <col min="10235" max="10235" width="7.28515625" style="7" customWidth="1"/>
    <col min="10236" max="10236" width="7.5703125" style="7" customWidth="1"/>
    <col min="10237" max="10237" width="8" style="7" customWidth="1"/>
    <col min="10238" max="10238" width="10.42578125" style="7" customWidth="1"/>
    <col min="10239" max="10239" width="10.7109375" style="7" customWidth="1"/>
    <col min="10240" max="10240" width="67" style="7" customWidth="1"/>
    <col min="10241" max="10241" width="16.28515625" style="7" customWidth="1"/>
    <col min="10242" max="10242" width="15.85546875" style="7" customWidth="1"/>
    <col min="10243" max="10243" width="15.28515625" style="7" customWidth="1"/>
    <col min="10244" max="10244" width="12.85546875" style="7" customWidth="1"/>
    <col min="10245" max="10245" width="14.140625" style="7" customWidth="1"/>
    <col min="10246" max="10246" width="10.7109375" style="7" customWidth="1"/>
    <col min="10247" max="10490" width="9.140625" style="7"/>
    <col min="10491" max="10491" width="7.28515625" style="7" customWidth="1"/>
    <col min="10492" max="10492" width="7.5703125" style="7" customWidth="1"/>
    <col min="10493" max="10493" width="8" style="7" customWidth="1"/>
    <col min="10494" max="10494" width="10.42578125" style="7" customWidth="1"/>
    <col min="10495" max="10495" width="10.7109375" style="7" customWidth="1"/>
    <col min="10496" max="10496" width="67" style="7" customWidth="1"/>
    <col min="10497" max="10497" width="16.28515625" style="7" customWidth="1"/>
    <col min="10498" max="10498" width="15.85546875" style="7" customWidth="1"/>
    <col min="10499" max="10499" width="15.28515625" style="7" customWidth="1"/>
    <col min="10500" max="10500" width="12.85546875" style="7" customWidth="1"/>
    <col min="10501" max="10501" width="14.140625" style="7" customWidth="1"/>
    <col min="10502" max="10502" width="10.7109375" style="7" customWidth="1"/>
    <col min="10503" max="10746" width="9.140625" style="7"/>
    <col min="10747" max="10747" width="7.28515625" style="7" customWidth="1"/>
    <col min="10748" max="10748" width="7.5703125" style="7" customWidth="1"/>
    <col min="10749" max="10749" width="8" style="7" customWidth="1"/>
    <col min="10750" max="10750" width="10.42578125" style="7" customWidth="1"/>
    <col min="10751" max="10751" width="10.7109375" style="7" customWidth="1"/>
    <col min="10752" max="10752" width="67" style="7" customWidth="1"/>
    <col min="10753" max="10753" width="16.28515625" style="7" customWidth="1"/>
    <col min="10754" max="10754" width="15.85546875" style="7" customWidth="1"/>
    <col min="10755" max="10755" width="15.28515625" style="7" customWidth="1"/>
    <col min="10756" max="10756" width="12.85546875" style="7" customWidth="1"/>
    <col min="10757" max="10757" width="14.140625" style="7" customWidth="1"/>
    <col min="10758" max="10758" width="10.7109375" style="7" customWidth="1"/>
    <col min="10759" max="11002" width="9.140625" style="7"/>
    <col min="11003" max="11003" width="7.28515625" style="7" customWidth="1"/>
    <col min="11004" max="11004" width="7.5703125" style="7" customWidth="1"/>
    <col min="11005" max="11005" width="8" style="7" customWidth="1"/>
    <col min="11006" max="11006" width="10.42578125" style="7" customWidth="1"/>
    <col min="11007" max="11007" width="10.7109375" style="7" customWidth="1"/>
    <col min="11008" max="11008" width="67" style="7" customWidth="1"/>
    <col min="11009" max="11009" width="16.28515625" style="7" customWidth="1"/>
    <col min="11010" max="11010" width="15.85546875" style="7" customWidth="1"/>
    <col min="11011" max="11011" width="15.28515625" style="7" customWidth="1"/>
    <col min="11012" max="11012" width="12.85546875" style="7" customWidth="1"/>
    <col min="11013" max="11013" width="14.140625" style="7" customWidth="1"/>
    <col min="11014" max="11014" width="10.7109375" style="7" customWidth="1"/>
    <col min="11015" max="11258" width="9.140625" style="7"/>
    <col min="11259" max="11259" width="7.28515625" style="7" customWidth="1"/>
    <col min="11260" max="11260" width="7.5703125" style="7" customWidth="1"/>
    <col min="11261" max="11261" width="8" style="7" customWidth="1"/>
    <col min="11262" max="11262" width="10.42578125" style="7" customWidth="1"/>
    <col min="11263" max="11263" width="10.7109375" style="7" customWidth="1"/>
    <col min="11264" max="11264" width="67" style="7" customWidth="1"/>
    <col min="11265" max="11265" width="16.28515625" style="7" customWidth="1"/>
    <col min="11266" max="11266" width="15.85546875" style="7" customWidth="1"/>
    <col min="11267" max="11267" width="15.28515625" style="7" customWidth="1"/>
    <col min="11268" max="11268" width="12.85546875" style="7" customWidth="1"/>
    <col min="11269" max="11269" width="14.140625" style="7" customWidth="1"/>
    <col min="11270" max="11270" width="10.7109375" style="7" customWidth="1"/>
    <col min="11271" max="11514" width="9.140625" style="7"/>
    <col min="11515" max="11515" width="7.28515625" style="7" customWidth="1"/>
    <col min="11516" max="11516" width="7.5703125" style="7" customWidth="1"/>
    <col min="11517" max="11517" width="8" style="7" customWidth="1"/>
    <col min="11518" max="11518" width="10.42578125" style="7" customWidth="1"/>
    <col min="11519" max="11519" width="10.7109375" style="7" customWidth="1"/>
    <col min="11520" max="11520" width="67" style="7" customWidth="1"/>
    <col min="11521" max="11521" width="16.28515625" style="7" customWidth="1"/>
    <col min="11522" max="11522" width="15.85546875" style="7" customWidth="1"/>
    <col min="11523" max="11523" width="15.28515625" style="7" customWidth="1"/>
    <col min="11524" max="11524" width="12.85546875" style="7" customWidth="1"/>
    <col min="11525" max="11525" width="14.140625" style="7" customWidth="1"/>
    <col min="11526" max="11526" width="10.7109375" style="7" customWidth="1"/>
    <col min="11527" max="11770" width="9.140625" style="7"/>
    <col min="11771" max="11771" width="7.28515625" style="7" customWidth="1"/>
    <col min="11772" max="11772" width="7.5703125" style="7" customWidth="1"/>
    <col min="11773" max="11773" width="8" style="7" customWidth="1"/>
    <col min="11774" max="11774" width="10.42578125" style="7" customWidth="1"/>
    <col min="11775" max="11775" width="10.7109375" style="7" customWidth="1"/>
    <col min="11776" max="11776" width="67" style="7" customWidth="1"/>
    <col min="11777" max="11777" width="16.28515625" style="7" customWidth="1"/>
    <col min="11778" max="11778" width="15.85546875" style="7" customWidth="1"/>
    <col min="11779" max="11779" width="15.28515625" style="7" customWidth="1"/>
    <col min="11780" max="11780" width="12.85546875" style="7" customWidth="1"/>
    <col min="11781" max="11781" width="14.140625" style="7" customWidth="1"/>
    <col min="11782" max="11782" width="10.7109375" style="7" customWidth="1"/>
    <col min="11783" max="12026" width="9.140625" style="7"/>
    <col min="12027" max="12027" width="7.28515625" style="7" customWidth="1"/>
    <col min="12028" max="12028" width="7.5703125" style="7" customWidth="1"/>
    <col min="12029" max="12029" width="8" style="7" customWidth="1"/>
    <col min="12030" max="12030" width="10.42578125" style="7" customWidth="1"/>
    <col min="12031" max="12031" width="10.7109375" style="7" customWidth="1"/>
    <col min="12032" max="12032" width="67" style="7" customWidth="1"/>
    <col min="12033" max="12033" width="16.28515625" style="7" customWidth="1"/>
    <col min="12034" max="12034" width="15.85546875" style="7" customWidth="1"/>
    <col min="12035" max="12035" width="15.28515625" style="7" customWidth="1"/>
    <col min="12036" max="12036" width="12.85546875" style="7" customWidth="1"/>
    <col min="12037" max="12037" width="14.140625" style="7" customWidth="1"/>
    <col min="12038" max="12038" width="10.7109375" style="7" customWidth="1"/>
    <col min="12039" max="12282" width="9.140625" style="7"/>
    <col min="12283" max="12283" width="7.28515625" style="7" customWidth="1"/>
    <col min="12284" max="12284" width="7.5703125" style="7" customWidth="1"/>
    <col min="12285" max="12285" width="8" style="7" customWidth="1"/>
    <col min="12286" max="12286" width="10.42578125" style="7" customWidth="1"/>
    <col min="12287" max="12287" width="10.7109375" style="7" customWidth="1"/>
    <col min="12288" max="12288" width="67" style="7" customWidth="1"/>
    <col min="12289" max="12289" width="16.28515625" style="7" customWidth="1"/>
    <col min="12290" max="12290" width="15.85546875" style="7" customWidth="1"/>
    <col min="12291" max="12291" width="15.28515625" style="7" customWidth="1"/>
    <col min="12292" max="12292" width="12.85546875" style="7" customWidth="1"/>
    <col min="12293" max="12293" width="14.140625" style="7" customWidth="1"/>
    <col min="12294" max="12294" width="10.7109375" style="7" customWidth="1"/>
    <col min="12295" max="12538" width="9.140625" style="7"/>
    <col min="12539" max="12539" width="7.28515625" style="7" customWidth="1"/>
    <col min="12540" max="12540" width="7.5703125" style="7" customWidth="1"/>
    <col min="12541" max="12541" width="8" style="7" customWidth="1"/>
    <col min="12542" max="12542" width="10.42578125" style="7" customWidth="1"/>
    <col min="12543" max="12543" width="10.7109375" style="7" customWidth="1"/>
    <col min="12544" max="12544" width="67" style="7" customWidth="1"/>
    <col min="12545" max="12545" width="16.28515625" style="7" customWidth="1"/>
    <col min="12546" max="12546" width="15.85546875" style="7" customWidth="1"/>
    <col min="12547" max="12547" width="15.28515625" style="7" customWidth="1"/>
    <col min="12548" max="12548" width="12.85546875" style="7" customWidth="1"/>
    <col min="12549" max="12549" width="14.140625" style="7" customWidth="1"/>
    <col min="12550" max="12550" width="10.7109375" style="7" customWidth="1"/>
    <col min="12551" max="12794" width="9.140625" style="7"/>
    <col min="12795" max="12795" width="7.28515625" style="7" customWidth="1"/>
    <col min="12796" max="12796" width="7.5703125" style="7" customWidth="1"/>
    <col min="12797" max="12797" width="8" style="7" customWidth="1"/>
    <col min="12798" max="12798" width="10.42578125" style="7" customWidth="1"/>
    <col min="12799" max="12799" width="10.7109375" style="7" customWidth="1"/>
    <col min="12800" max="12800" width="67" style="7" customWidth="1"/>
    <col min="12801" max="12801" width="16.28515625" style="7" customWidth="1"/>
    <col min="12802" max="12802" width="15.85546875" style="7" customWidth="1"/>
    <col min="12803" max="12803" width="15.28515625" style="7" customWidth="1"/>
    <col min="12804" max="12804" width="12.85546875" style="7" customWidth="1"/>
    <col min="12805" max="12805" width="14.140625" style="7" customWidth="1"/>
    <col min="12806" max="12806" width="10.7109375" style="7" customWidth="1"/>
    <col min="12807" max="13050" width="9.140625" style="7"/>
    <col min="13051" max="13051" width="7.28515625" style="7" customWidth="1"/>
    <col min="13052" max="13052" width="7.5703125" style="7" customWidth="1"/>
    <col min="13053" max="13053" width="8" style="7" customWidth="1"/>
    <col min="13054" max="13054" width="10.42578125" style="7" customWidth="1"/>
    <col min="13055" max="13055" width="10.7109375" style="7" customWidth="1"/>
    <col min="13056" max="13056" width="67" style="7" customWidth="1"/>
    <col min="13057" max="13057" width="16.28515625" style="7" customWidth="1"/>
    <col min="13058" max="13058" width="15.85546875" style="7" customWidth="1"/>
    <col min="13059" max="13059" width="15.28515625" style="7" customWidth="1"/>
    <col min="13060" max="13060" width="12.85546875" style="7" customWidth="1"/>
    <col min="13061" max="13061" width="14.140625" style="7" customWidth="1"/>
    <col min="13062" max="13062" width="10.7109375" style="7" customWidth="1"/>
    <col min="13063" max="13306" width="9.140625" style="7"/>
    <col min="13307" max="13307" width="7.28515625" style="7" customWidth="1"/>
    <col min="13308" max="13308" width="7.5703125" style="7" customWidth="1"/>
    <col min="13309" max="13309" width="8" style="7" customWidth="1"/>
    <col min="13310" max="13310" width="10.42578125" style="7" customWidth="1"/>
    <col min="13311" max="13311" width="10.7109375" style="7" customWidth="1"/>
    <col min="13312" max="13312" width="67" style="7" customWidth="1"/>
    <col min="13313" max="13313" width="16.28515625" style="7" customWidth="1"/>
    <col min="13314" max="13314" width="15.85546875" style="7" customWidth="1"/>
    <col min="13315" max="13315" width="15.28515625" style="7" customWidth="1"/>
    <col min="13316" max="13316" width="12.85546875" style="7" customWidth="1"/>
    <col min="13317" max="13317" width="14.140625" style="7" customWidth="1"/>
    <col min="13318" max="13318" width="10.7109375" style="7" customWidth="1"/>
    <col min="13319" max="13562" width="9.140625" style="7"/>
    <col min="13563" max="13563" width="7.28515625" style="7" customWidth="1"/>
    <col min="13564" max="13564" width="7.5703125" style="7" customWidth="1"/>
    <col min="13565" max="13565" width="8" style="7" customWidth="1"/>
    <col min="13566" max="13566" width="10.42578125" style="7" customWidth="1"/>
    <col min="13567" max="13567" width="10.7109375" style="7" customWidth="1"/>
    <col min="13568" max="13568" width="67" style="7" customWidth="1"/>
    <col min="13569" max="13569" width="16.28515625" style="7" customWidth="1"/>
    <col min="13570" max="13570" width="15.85546875" style="7" customWidth="1"/>
    <col min="13571" max="13571" width="15.28515625" style="7" customWidth="1"/>
    <col min="13572" max="13572" width="12.85546875" style="7" customWidth="1"/>
    <col min="13573" max="13573" width="14.140625" style="7" customWidth="1"/>
    <col min="13574" max="13574" width="10.7109375" style="7" customWidth="1"/>
    <col min="13575" max="13818" width="9.140625" style="7"/>
    <col min="13819" max="13819" width="7.28515625" style="7" customWidth="1"/>
    <col min="13820" max="13820" width="7.5703125" style="7" customWidth="1"/>
    <col min="13821" max="13821" width="8" style="7" customWidth="1"/>
    <col min="13822" max="13822" width="10.42578125" style="7" customWidth="1"/>
    <col min="13823" max="13823" width="10.7109375" style="7" customWidth="1"/>
    <col min="13824" max="13824" width="67" style="7" customWidth="1"/>
    <col min="13825" max="13825" width="16.28515625" style="7" customWidth="1"/>
    <col min="13826" max="13826" width="15.85546875" style="7" customWidth="1"/>
    <col min="13827" max="13827" width="15.28515625" style="7" customWidth="1"/>
    <col min="13828" max="13828" width="12.85546875" style="7" customWidth="1"/>
    <col min="13829" max="13829" width="14.140625" style="7" customWidth="1"/>
    <col min="13830" max="13830" width="10.7109375" style="7" customWidth="1"/>
    <col min="13831" max="14074" width="9.140625" style="7"/>
    <col min="14075" max="14075" width="7.28515625" style="7" customWidth="1"/>
    <col min="14076" max="14076" width="7.5703125" style="7" customWidth="1"/>
    <col min="14077" max="14077" width="8" style="7" customWidth="1"/>
    <col min="14078" max="14078" width="10.42578125" style="7" customWidth="1"/>
    <col min="14079" max="14079" width="10.7109375" style="7" customWidth="1"/>
    <col min="14080" max="14080" width="67" style="7" customWidth="1"/>
    <col min="14081" max="14081" width="16.28515625" style="7" customWidth="1"/>
    <col min="14082" max="14082" width="15.85546875" style="7" customWidth="1"/>
    <col min="14083" max="14083" width="15.28515625" style="7" customWidth="1"/>
    <col min="14084" max="14084" width="12.85546875" style="7" customWidth="1"/>
    <col min="14085" max="14085" width="14.140625" style="7" customWidth="1"/>
    <col min="14086" max="14086" width="10.7109375" style="7" customWidth="1"/>
    <col min="14087" max="14330" width="9.140625" style="7"/>
    <col min="14331" max="14331" width="7.28515625" style="7" customWidth="1"/>
    <col min="14332" max="14332" width="7.5703125" style="7" customWidth="1"/>
    <col min="14333" max="14333" width="8" style="7" customWidth="1"/>
    <col min="14334" max="14334" width="10.42578125" style="7" customWidth="1"/>
    <col min="14335" max="14335" width="10.7109375" style="7" customWidth="1"/>
    <col min="14336" max="14336" width="67" style="7" customWidth="1"/>
    <col min="14337" max="14337" width="16.28515625" style="7" customWidth="1"/>
    <col min="14338" max="14338" width="15.85546875" style="7" customWidth="1"/>
    <col min="14339" max="14339" width="15.28515625" style="7" customWidth="1"/>
    <col min="14340" max="14340" width="12.85546875" style="7" customWidth="1"/>
    <col min="14341" max="14341" width="14.140625" style="7" customWidth="1"/>
    <col min="14342" max="14342" width="10.7109375" style="7" customWidth="1"/>
    <col min="14343" max="14586" width="9.140625" style="7"/>
    <col min="14587" max="14587" width="7.28515625" style="7" customWidth="1"/>
    <col min="14588" max="14588" width="7.5703125" style="7" customWidth="1"/>
    <col min="14589" max="14589" width="8" style="7" customWidth="1"/>
    <col min="14590" max="14590" width="10.42578125" style="7" customWidth="1"/>
    <col min="14591" max="14591" width="10.7109375" style="7" customWidth="1"/>
    <col min="14592" max="14592" width="67" style="7" customWidth="1"/>
    <col min="14593" max="14593" width="16.28515625" style="7" customWidth="1"/>
    <col min="14594" max="14594" width="15.85546875" style="7" customWidth="1"/>
    <col min="14595" max="14595" width="15.28515625" style="7" customWidth="1"/>
    <col min="14596" max="14596" width="12.85546875" style="7" customWidth="1"/>
    <col min="14597" max="14597" width="14.140625" style="7" customWidth="1"/>
    <col min="14598" max="14598" width="10.7109375" style="7" customWidth="1"/>
    <col min="14599" max="14842" width="9.140625" style="7"/>
    <col min="14843" max="14843" width="7.28515625" style="7" customWidth="1"/>
    <col min="14844" max="14844" width="7.5703125" style="7" customWidth="1"/>
    <col min="14845" max="14845" width="8" style="7" customWidth="1"/>
    <col min="14846" max="14846" width="10.42578125" style="7" customWidth="1"/>
    <col min="14847" max="14847" width="10.7109375" style="7" customWidth="1"/>
    <col min="14848" max="14848" width="67" style="7" customWidth="1"/>
    <col min="14849" max="14849" width="16.28515625" style="7" customWidth="1"/>
    <col min="14850" max="14850" width="15.85546875" style="7" customWidth="1"/>
    <col min="14851" max="14851" width="15.28515625" style="7" customWidth="1"/>
    <col min="14852" max="14852" width="12.85546875" style="7" customWidth="1"/>
    <col min="14853" max="14853" width="14.140625" style="7" customWidth="1"/>
    <col min="14854" max="14854" width="10.7109375" style="7" customWidth="1"/>
    <col min="14855" max="15098" width="9.140625" style="7"/>
    <col min="15099" max="15099" width="7.28515625" style="7" customWidth="1"/>
    <col min="15100" max="15100" width="7.5703125" style="7" customWidth="1"/>
    <col min="15101" max="15101" width="8" style="7" customWidth="1"/>
    <col min="15102" max="15102" width="10.42578125" style="7" customWidth="1"/>
    <col min="15103" max="15103" width="10.7109375" style="7" customWidth="1"/>
    <col min="15104" max="15104" width="67" style="7" customWidth="1"/>
    <col min="15105" max="15105" width="16.28515625" style="7" customWidth="1"/>
    <col min="15106" max="15106" width="15.85546875" style="7" customWidth="1"/>
    <col min="15107" max="15107" width="15.28515625" style="7" customWidth="1"/>
    <col min="15108" max="15108" width="12.85546875" style="7" customWidth="1"/>
    <col min="15109" max="15109" width="14.140625" style="7" customWidth="1"/>
    <col min="15110" max="15110" width="10.7109375" style="7" customWidth="1"/>
    <col min="15111" max="15354" width="9.140625" style="7"/>
    <col min="15355" max="15355" width="7.28515625" style="7" customWidth="1"/>
    <col min="15356" max="15356" width="7.5703125" style="7" customWidth="1"/>
    <col min="15357" max="15357" width="8" style="7" customWidth="1"/>
    <col min="15358" max="15358" width="10.42578125" style="7" customWidth="1"/>
    <col min="15359" max="15359" width="10.7109375" style="7" customWidth="1"/>
    <col min="15360" max="15360" width="67" style="7" customWidth="1"/>
    <col min="15361" max="15361" width="16.28515625" style="7" customWidth="1"/>
    <col min="15362" max="15362" width="15.85546875" style="7" customWidth="1"/>
    <col min="15363" max="15363" width="15.28515625" style="7" customWidth="1"/>
    <col min="15364" max="15364" width="12.85546875" style="7" customWidth="1"/>
    <col min="15365" max="15365" width="14.140625" style="7" customWidth="1"/>
    <col min="15366" max="15366" width="10.7109375" style="7" customWidth="1"/>
    <col min="15367" max="15610" width="9.140625" style="7"/>
    <col min="15611" max="15611" width="7.28515625" style="7" customWidth="1"/>
    <col min="15612" max="15612" width="7.5703125" style="7" customWidth="1"/>
    <col min="15613" max="15613" width="8" style="7" customWidth="1"/>
    <col min="15614" max="15614" width="10.42578125" style="7" customWidth="1"/>
    <col min="15615" max="15615" width="10.7109375" style="7" customWidth="1"/>
    <col min="15616" max="15616" width="67" style="7" customWidth="1"/>
    <col min="15617" max="15617" width="16.28515625" style="7" customWidth="1"/>
    <col min="15618" max="15618" width="15.85546875" style="7" customWidth="1"/>
    <col min="15619" max="15619" width="15.28515625" style="7" customWidth="1"/>
    <col min="15620" max="15620" width="12.85546875" style="7" customWidth="1"/>
    <col min="15621" max="15621" width="14.140625" style="7" customWidth="1"/>
    <col min="15622" max="15622" width="10.7109375" style="7" customWidth="1"/>
    <col min="15623" max="15866" width="9.140625" style="7"/>
    <col min="15867" max="15867" width="7.28515625" style="7" customWidth="1"/>
    <col min="15868" max="15868" width="7.5703125" style="7" customWidth="1"/>
    <col min="15869" max="15869" width="8" style="7" customWidth="1"/>
    <col min="15870" max="15870" width="10.42578125" style="7" customWidth="1"/>
    <col min="15871" max="15871" width="10.7109375" style="7" customWidth="1"/>
    <col min="15872" max="15872" width="67" style="7" customWidth="1"/>
    <col min="15873" max="15873" width="16.28515625" style="7" customWidth="1"/>
    <col min="15874" max="15874" width="15.85546875" style="7" customWidth="1"/>
    <col min="15875" max="15875" width="15.28515625" style="7" customWidth="1"/>
    <col min="15876" max="15876" width="12.85546875" style="7" customWidth="1"/>
    <col min="15877" max="15877" width="14.140625" style="7" customWidth="1"/>
    <col min="15878" max="15878" width="10.7109375" style="7" customWidth="1"/>
    <col min="15879" max="16122" width="9.140625" style="7"/>
    <col min="16123" max="16123" width="7.28515625" style="7" customWidth="1"/>
    <col min="16124" max="16124" width="7.5703125" style="7" customWidth="1"/>
    <col min="16125" max="16125" width="8" style="7" customWidth="1"/>
    <col min="16126" max="16126" width="10.42578125" style="7" customWidth="1"/>
    <col min="16127" max="16127" width="10.7109375" style="7" customWidth="1"/>
    <col min="16128" max="16128" width="67" style="7" customWidth="1"/>
    <col min="16129" max="16129" width="16.28515625" style="7" customWidth="1"/>
    <col min="16130" max="16130" width="15.85546875" style="7" customWidth="1"/>
    <col min="16131" max="16131" width="15.28515625" style="7" customWidth="1"/>
    <col min="16132" max="16132" width="12.85546875" style="7" customWidth="1"/>
    <col min="16133" max="16133" width="14.140625" style="7" customWidth="1"/>
    <col min="16134" max="16134" width="10.7109375" style="7" customWidth="1"/>
    <col min="16135" max="16384" width="9.140625" style="7"/>
  </cols>
  <sheetData>
    <row r="1" spans="1:8" x14ac:dyDescent="0.25">
      <c r="A1" s="94"/>
      <c r="B1" s="94"/>
      <c r="C1" s="94"/>
      <c r="D1" s="94"/>
      <c r="E1" s="94"/>
      <c r="F1" s="95"/>
      <c r="G1" s="175" t="s">
        <v>79</v>
      </c>
      <c r="H1" s="175"/>
    </row>
    <row r="2" spans="1:8" ht="21" customHeight="1" x14ac:dyDescent="0.25">
      <c r="A2" s="94"/>
      <c r="B2" s="94"/>
      <c r="C2" s="94"/>
      <c r="D2" s="94"/>
      <c r="E2" s="94"/>
      <c r="F2" s="95"/>
      <c r="G2" s="175" t="s">
        <v>36</v>
      </c>
      <c r="H2" s="175"/>
    </row>
    <row r="3" spans="1:8" ht="19.5" customHeight="1" x14ac:dyDescent="0.25">
      <c r="A3" s="94"/>
      <c r="B3" s="94"/>
      <c r="C3" s="94"/>
      <c r="D3" s="94"/>
      <c r="E3" s="94"/>
      <c r="F3" s="95"/>
      <c r="G3" s="175" t="s">
        <v>33</v>
      </c>
      <c r="H3" s="175"/>
    </row>
    <row r="4" spans="1:8" ht="45" customHeight="1" x14ac:dyDescent="0.25">
      <c r="A4" s="194" t="s">
        <v>91</v>
      </c>
      <c r="B4" s="194"/>
      <c r="C4" s="194"/>
      <c r="D4" s="194"/>
      <c r="E4" s="194"/>
      <c r="F4" s="194"/>
      <c r="G4" s="194"/>
      <c r="H4" s="194"/>
    </row>
    <row r="5" spans="1:8" ht="30" customHeight="1" x14ac:dyDescent="0.25">
      <c r="A5" s="96"/>
      <c r="B5" s="96"/>
      <c r="C5" s="96"/>
      <c r="D5" s="96"/>
      <c r="E5" s="96"/>
      <c r="F5" s="96"/>
      <c r="G5" s="94"/>
      <c r="H5" s="97" t="s">
        <v>35</v>
      </c>
    </row>
    <row r="6" spans="1:8" s="8" customFormat="1" ht="60.75" customHeight="1" x14ac:dyDescent="0.25">
      <c r="A6" s="197" t="s">
        <v>10</v>
      </c>
      <c r="B6" s="198"/>
      <c r="C6" s="199"/>
      <c r="D6" s="178" t="s">
        <v>0</v>
      </c>
      <c r="E6" s="178"/>
      <c r="F6" s="178" t="s">
        <v>11</v>
      </c>
      <c r="G6" s="193" t="s">
        <v>2</v>
      </c>
      <c r="H6" s="180"/>
    </row>
    <row r="7" spans="1:8" s="8" customFormat="1" ht="41.25" customHeight="1" x14ac:dyDescent="0.25">
      <c r="A7" s="98" t="s">
        <v>12</v>
      </c>
      <c r="B7" s="98" t="s">
        <v>13</v>
      </c>
      <c r="C7" s="99" t="s">
        <v>14</v>
      </c>
      <c r="D7" s="100" t="s">
        <v>112</v>
      </c>
      <c r="E7" s="100" t="s">
        <v>4</v>
      </c>
      <c r="F7" s="178"/>
      <c r="G7" s="88" t="s">
        <v>38</v>
      </c>
      <c r="H7" s="88" t="s">
        <v>39</v>
      </c>
    </row>
    <row r="8" spans="1:8" s="8" customFormat="1" ht="17.25" x14ac:dyDescent="0.25">
      <c r="A8" s="71"/>
      <c r="B8" s="72"/>
      <c r="C8" s="73"/>
      <c r="D8" s="72"/>
      <c r="E8" s="72"/>
      <c r="F8" s="19" t="s">
        <v>15</v>
      </c>
      <c r="G8" s="80">
        <f>G9+G28+G46</f>
        <v>0</v>
      </c>
      <c r="H8" s="80">
        <f>H9+H28+H46</f>
        <v>0</v>
      </c>
    </row>
    <row r="9" spans="1:8" s="8" customFormat="1" ht="28.5" x14ac:dyDescent="0.25">
      <c r="A9" s="202" t="s">
        <v>19</v>
      </c>
      <c r="B9" s="78"/>
      <c r="C9" s="79"/>
      <c r="D9" s="72"/>
      <c r="E9" s="72"/>
      <c r="F9" s="19" t="s">
        <v>20</v>
      </c>
      <c r="G9" s="81">
        <f t="shared" ref="G9:H9" si="0">+G11</f>
        <v>19384</v>
      </c>
      <c r="H9" s="81">
        <f t="shared" si="0"/>
        <v>19384</v>
      </c>
    </row>
    <row r="10" spans="1:8" s="8" customFormat="1" ht="17.25" x14ac:dyDescent="0.25">
      <c r="A10" s="203"/>
      <c r="B10" s="78"/>
      <c r="C10" s="79"/>
      <c r="D10" s="72"/>
      <c r="E10" s="72"/>
      <c r="F10" s="101" t="s">
        <v>16</v>
      </c>
      <c r="G10" s="81"/>
      <c r="H10" s="81"/>
    </row>
    <row r="11" spans="1:8" s="8" customFormat="1" ht="28.5" x14ac:dyDescent="0.25">
      <c r="A11" s="203"/>
      <c r="B11" s="202" t="s">
        <v>108</v>
      </c>
      <c r="C11" s="79"/>
      <c r="D11" s="74"/>
      <c r="E11" s="75"/>
      <c r="F11" s="19" t="s">
        <v>109</v>
      </c>
      <c r="G11" s="81">
        <f t="shared" ref="G11:H11" si="1">+G13</f>
        <v>19384</v>
      </c>
      <c r="H11" s="81">
        <f t="shared" si="1"/>
        <v>19384</v>
      </c>
    </row>
    <row r="12" spans="1:8" s="8" customFormat="1" ht="17.25" x14ac:dyDescent="0.25">
      <c r="A12" s="203"/>
      <c r="B12" s="203"/>
      <c r="C12" s="79"/>
      <c r="D12" s="74"/>
      <c r="E12" s="75"/>
      <c r="F12" s="101" t="s">
        <v>16</v>
      </c>
      <c r="G12" s="81"/>
      <c r="H12" s="81"/>
    </row>
    <row r="13" spans="1:8" s="8" customFormat="1" ht="28.5" x14ac:dyDescent="0.25">
      <c r="A13" s="203"/>
      <c r="B13" s="203"/>
      <c r="C13" s="202" t="s">
        <v>19</v>
      </c>
      <c r="D13" s="74"/>
      <c r="E13" s="75"/>
      <c r="F13" s="19" t="s">
        <v>109</v>
      </c>
      <c r="G13" s="81">
        <f t="shared" ref="G13:H13" si="2">+G15</f>
        <v>19384</v>
      </c>
      <c r="H13" s="81">
        <f t="shared" si="2"/>
        <v>19384</v>
      </c>
    </row>
    <row r="14" spans="1:8" s="8" customFormat="1" ht="17.25" x14ac:dyDescent="0.25">
      <c r="A14" s="203"/>
      <c r="B14" s="203"/>
      <c r="C14" s="203"/>
      <c r="D14" s="74"/>
      <c r="E14" s="75"/>
      <c r="F14" s="101" t="s">
        <v>16</v>
      </c>
      <c r="G14" s="81"/>
      <c r="H14" s="81"/>
    </row>
    <row r="15" spans="1:8" s="8" customFormat="1" ht="17.25" x14ac:dyDescent="0.25">
      <c r="A15" s="203"/>
      <c r="B15" s="203"/>
      <c r="C15" s="203"/>
      <c r="D15" s="76"/>
      <c r="E15" s="75"/>
      <c r="F15" s="19" t="s">
        <v>97</v>
      </c>
      <c r="G15" s="81">
        <f t="shared" ref="G15:H15" si="3">+G17</f>
        <v>19384</v>
      </c>
      <c r="H15" s="81">
        <f t="shared" si="3"/>
        <v>19384</v>
      </c>
    </row>
    <row r="16" spans="1:8" s="8" customFormat="1" ht="17.25" x14ac:dyDescent="0.25">
      <c r="A16" s="203"/>
      <c r="B16" s="203"/>
      <c r="C16" s="203"/>
      <c r="D16" s="74"/>
      <c r="E16" s="77"/>
      <c r="F16" s="101" t="s">
        <v>16</v>
      </c>
      <c r="G16" s="81"/>
      <c r="H16" s="81"/>
    </row>
    <row r="17" spans="1:8" s="8" customFormat="1" ht="28.5" x14ac:dyDescent="0.25">
      <c r="A17" s="203"/>
      <c r="B17" s="203"/>
      <c r="C17" s="203"/>
      <c r="D17" s="191">
        <v>1181</v>
      </c>
      <c r="E17" s="190"/>
      <c r="F17" s="19" t="s">
        <v>99</v>
      </c>
      <c r="G17" s="81">
        <f>G19</f>
        <v>19384</v>
      </c>
      <c r="H17" s="81">
        <f>H19</f>
        <v>19384</v>
      </c>
    </row>
    <row r="18" spans="1:8" s="8" customFormat="1" x14ac:dyDescent="0.25">
      <c r="A18" s="203"/>
      <c r="B18" s="203"/>
      <c r="C18" s="203"/>
      <c r="D18" s="192"/>
      <c r="E18" s="190"/>
      <c r="F18" s="101" t="s">
        <v>16</v>
      </c>
      <c r="G18" s="82"/>
      <c r="H18" s="82"/>
    </row>
    <row r="19" spans="1:8" s="8" customFormat="1" ht="28.5" x14ac:dyDescent="0.25">
      <c r="A19" s="203"/>
      <c r="B19" s="203"/>
      <c r="C19" s="203"/>
      <c r="D19" s="192"/>
      <c r="E19" s="191">
        <v>11001</v>
      </c>
      <c r="F19" s="19" t="s">
        <v>102</v>
      </c>
      <c r="G19" s="81">
        <f t="shared" ref="G19:H19" si="4">+G21</f>
        <v>19384</v>
      </c>
      <c r="H19" s="81">
        <f t="shared" si="4"/>
        <v>19384</v>
      </c>
    </row>
    <row r="20" spans="1:8" s="8" customFormat="1" x14ac:dyDescent="0.25">
      <c r="A20" s="203"/>
      <c r="B20" s="203"/>
      <c r="C20" s="203"/>
      <c r="D20" s="192"/>
      <c r="E20" s="192"/>
      <c r="F20" s="33" t="s">
        <v>17</v>
      </c>
      <c r="G20" s="9"/>
      <c r="H20" s="9"/>
    </row>
    <row r="21" spans="1:8" s="8" customFormat="1" x14ac:dyDescent="0.25">
      <c r="A21" s="203"/>
      <c r="B21" s="203"/>
      <c r="C21" s="203"/>
      <c r="D21" s="192"/>
      <c r="E21" s="192"/>
      <c r="F21" s="33" t="s">
        <v>97</v>
      </c>
      <c r="G21" s="9">
        <f t="shared" ref="G21:H21" si="5">+G23</f>
        <v>19384</v>
      </c>
      <c r="H21" s="9">
        <f t="shared" si="5"/>
        <v>19384</v>
      </c>
    </row>
    <row r="22" spans="1:8" s="8" customFormat="1" ht="27" x14ac:dyDescent="0.25">
      <c r="A22" s="203"/>
      <c r="B22" s="203"/>
      <c r="C22" s="203"/>
      <c r="D22" s="192"/>
      <c r="E22" s="192"/>
      <c r="F22" s="33" t="s">
        <v>105</v>
      </c>
      <c r="G22" s="9"/>
      <c r="H22" s="9"/>
    </row>
    <row r="23" spans="1:8" s="8" customFormat="1" x14ac:dyDescent="0.25">
      <c r="A23" s="203"/>
      <c r="B23" s="203"/>
      <c r="C23" s="203"/>
      <c r="D23" s="192"/>
      <c r="E23" s="192"/>
      <c r="F23" s="33" t="s">
        <v>18</v>
      </c>
      <c r="G23" s="9">
        <f t="shared" ref="G23:H23" si="6">+G24</f>
        <v>19384</v>
      </c>
      <c r="H23" s="9">
        <f t="shared" si="6"/>
        <v>19384</v>
      </c>
    </row>
    <row r="24" spans="1:8" s="8" customFormat="1" x14ac:dyDescent="0.25">
      <c r="A24" s="203"/>
      <c r="B24" s="203"/>
      <c r="C24" s="203"/>
      <c r="D24" s="192"/>
      <c r="E24" s="192"/>
      <c r="F24" s="33" t="s">
        <v>56</v>
      </c>
      <c r="G24" s="9">
        <f t="shared" ref="G24:H26" si="7">+G25</f>
        <v>19384</v>
      </c>
      <c r="H24" s="9">
        <f t="shared" si="7"/>
        <v>19384</v>
      </c>
    </row>
    <row r="25" spans="1:8" s="8" customFormat="1" ht="27" x14ac:dyDescent="0.25">
      <c r="A25" s="203"/>
      <c r="B25" s="203"/>
      <c r="C25" s="203"/>
      <c r="D25" s="192"/>
      <c r="E25" s="192"/>
      <c r="F25" s="33" t="s">
        <v>76</v>
      </c>
      <c r="G25" s="9">
        <f t="shared" si="7"/>
        <v>19384</v>
      </c>
      <c r="H25" s="9">
        <f t="shared" si="7"/>
        <v>19384</v>
      </c>
    </row>
    <row r="26" spans="1:8" s="8" customFormat="1" x14ac:dyDescent="0.25">
      <c r="A26" s="203"/>
      <c r="B26" s="203"/>
      <c r="C26" s="203"/>
      <c r="D26" s="192"/>
      <c r="E26" s="192"/>
      <c r="F26" s="33" t="s">
        <v>110</v>
      </c>
      <c r="G26" s="9">
        <f t="shared" si="7"/>
        <v>19384</v>
      </c>
      <c r="H26" s="9">
        <f t="shared" si="7"/>
        <v>19384</v>
      </c>
    </row>
    <row r="27" spans="1:8" s="8" customFormat="1" x14ac:dyDescent="0.25">
      <c r="A27" s="204"/>
      <c r="B27" s="204"/>
      <c r="C27" s="204"/>
      <c r="D27" s="205"/>
      <c r="E27" s="192"/>
      <c r="F27" s="12" t="s">
        <v>111</v>
      </c>
      <c r="G27" s="9">
        <f>19384</f>
        <v>19384</v>
      </c>
      <c r="H27" s="9">
        <f>19384</f>
        <v>19384</v>
      </c>
    </row>
    <row r="28" spans="1:8" s="8" customFormat="1" ht="28.5" x14ac:dyDescent="0.25">
      <c r="A28" s="195" t="s">
        <v>19</v>
      </c>
      <c r="B28" s="200"/>
      <c r="C28" s="200"/>
      <c r="D28" s="201"/>
      <c r="E28" s="201"/>
      <c r="F28" s="19" t="s">
        <v>20</v>
      </c>
      <c r="G28" s="102">
        <f t="shared" ref="G28:H28" si="8">+G30</f>
        <v>-10084</v>
      </c>
      <c r="H28" s="102">
        <f t="shared" si="8"/>
        <v>-10084</v>
      </c>
    </row>
    <row r="29" spans="1:8" s="8" customFormat="1" ht="13.5" customHeight="1" x14ac:dyDescent="0.25">
      <c r="A29" s="195"/>
      <c r="B29" s="200"/>
      <c r="C29" s="200"/>
      <c r="D29" s="201"/>
      <c r="E29" s="201"/>
      <c r="F29" s="101" t="s">
        <v>16</v>
      </c>
      <c r="G29" s="103"/>
      <c r="H29" s="103"/>
    </row>
    <row r="30" spans="1:8" s="8" customFormat="1" ht="45.75" customHeight="1" x14ac:dyDescent="0.25">
      <c r="A30" s="195"/>
      <c r="B30" s="195" t="s">
        <v>19</v>
      </c>
      <c r="C30" s="200"/>
      <c r="D30" s="201"/>
      <c r="E30" s="201"/>
      <c r="F30" s="20" t="s">
        <v>21</v>
      </c>
      <c r="G30" s="102">
        <f t="shared" ref="G30:H30" si="9">+G32</f>
        <v>-10084</v>
      </c>
      <c r="H30" s="102">
        <f t="shared" si="9"/>
        <v>-10084</v>
      </c>
    </row>
    <row r="31" spans="1:8" s="8" customFormat="1" ht="13.5" customHeight="1" x14ac:dyDescent="0.25">
      <c r="A31" s="195"/>
      <c r="B31" s="195"/>
      <c r="C31" s="200"/>
      <c r="D31" s="201"/>
      <c r="E31" s="201"/>
      <c r="F31" s="104" t="s">
        <v>16</v>
      </c>
      <c r="G31" s="103"/>
      <c r="H31" s="103"/>
    </row>
    <row r="32" spans="1:8" s="8" customFormat="1" ht="30" customHeight="1" x14ac:dyDescent="0.25">
      <c r="A32" s="195"/>
      <c r="B32" s="195"/>
      <c r="C32" s="195" t="s">
        <v>19</v>
      </c>
      <c r="D32" s="201"/>
      <c r="E32" s="201"/>
      <c r="F32" s="20" t="s">
        <v>22</v>
      </c>
      <c r="G32" s="102">
        <f t="shared" ref="G32:H32" si="10">+G34</f>
        <v>-10084</v>
      </c>
      <c r="H32" s="102">
        <f t="shared" si="10"/>
        <v>-10084</v>
      </c>
    </row>
    <row r="33" spans="1:8" s="8" customFormat="1" ht="19.899999999999999" customHeight="1" x14ac:dyDescent="0.25">
      <c r="A33" s="195"/>
      <c r="B33" s="195"/>
      <c r="C33" s="195"/>
      <c r="D33" s="201"/>
      <c r="E33" s="201"/>
      <c r="F33" s="104" t="s">
        <v>16</v>
      </c>
      <c r="G33" s="103"/>
      <c r="H33" s="103"/>
    </row>
    <row r="34" spans="1:8" s="8" customFormat="1" ht="18" customHeight="1" x14ac:dyDescent="0.25">
      <c r="A34" s="195"/>
      <c r="B34" s="195"/>
      <c r="C34" s="195"/>
      <c r="D34" s="201"/>
      <c r="E34" s="201"/>
      <c r="F34" s="21" t="s">
        <v>5</v>
      </c>
      <c r="G34" s="105">
        <f t="shared" ref="G34:H34" si="11">+G36</f>
        <v>-10084</v>
      </c>
      <c r="H34" s="105">
        <f t="shared" si="11"/>
        <v>-10084</v>
      </c>
    </row>
    <row r="35" spans="1:8" s="8" customFormat="1" ht="13.5" customHeight="1" x14ac:dyDescent="0.25">
      <c r="A35" s="195"/>
      <c r="B35" s="195"/>
      <c r="C35" s="195"/>
      <c r="D35" s="201"/>
      <c r="E35" s="201"/>
      <c r="F35" s="104" t="s">
        <v>16</v>
      </c>
      <c r="G35" s="103"/>
      <c r="H35" s="103"/>
    </row>
    <row r="36" spans="1:8" s="8" customFormat="1" ht="28.5" x14ac:dyDescent="0.25">
      <c r="A36" s="195"/>
      <c r="B36" s="195"/>
      <c r="C36" s="195"/>
      <c r="D36" s="201">
        <v>1024</v>
      </c>
      <c r="E36" s="201"/>
      <c r="F36" s="69" t="s">
        <v>6</v>
      </c>
      <c r="G36" s="105">
        <f t="shared" ref="G36:H36" si="12">+G37</f>
        <v>-10084</v>
      </c>
      <c r="H36" s="105">
        <f t="shared" si="12"/>
        <v>-10084</v>
      </c>
    </row>
    <row r="37" spans="1:8" ht="53.25" customHeight="1" x14ac:dyDescent="0.25">
      <c r="A37" s="195"/>
      <c r="B37" s="195"/>
      <c r="C37" s="195"/>
      <c r="D37" s="201"/>
      <c r="E37" s="191">
        <v>12002</v>
      </c>
      <c r="F37" s="70" t="s">
        <v>94</v>
      </c>
      <c r="G37" s="102">
        <f t="shared" ref="G37:H37" si="13">+G39</f>
        <v>-10084</v>
      </c>
      <c r="H37" s="102">
        <f t="shared" si="13"/>
        <v>-10084</v>
      </c>
    </row>
    <row r="38" spans="1:8" ht="14.25" x14ac:dyDescent="0.25">
      <c r="A38" s="195"/>
      <c r="B38" s="195"/>
      <c r="C38" s="195"/>
      <c r="D38" s="201"/>
      <c r="E38" s="192"/>
      <c r="F38" s="33" t="s">
        <v>17</v>
      </c>
      <c r="G38" s="106"/>
      <c r="H38" s="106"/>
    </row>
    <row r="39" spans="1:8" ht="25.5" customHeight="1" x14ac:dyDescent="0.25">
      <c r="A39" s="195"/>
      <c r="B39" s="195"/>
      <c r="C39" s="195"/>
      <c r="D39" s="201"/>
      <c r="E39" s="192"/>
      <c r="F39" s="33" t="s">
        <v>104</v>
      </c>
      <c r="G39" s="107">
        <f t="shared" ref="G39:H39" si="14">+G41</f>
        <v>-10084</v>
      </c>
      <c r="H39" s="107">
        <f t="shared" si="14"/>
        <v>-10084</v>
      </c>
    </row>
    <row r="40" spans="1:8" ht="33" customHeight="1" x14ac:dyDescent="0.25">
      <c r="A40" s="195"/>
      <c r="B40" s="195"/>
      <c r="C40" s="195"/>
      <c r="D40" s="201"/>
      <c r="E40" s="192"/>
      <c r="F40" s="33" t="s">
        <v>105</v>
      </c>
      <c r="G40" s="106"/>
      <c r="H40" s="106"/>
    </row>
    <row r="41" spans="1:8" ht="21.75" customHeight="1" x14ac:dyDescent="0.25">
      <c r="A41" s="195"/>
      <c r="B41" s="195"/>
      <c r="C41" s="195"/>
      <c r="D41" s="201"/>
      <c r="E41" s="192"/>
      <c r="F41" s="33" t="s">
        <v>18</v>
      </c>
      <c r="G41" s="107">
        <f t="shared" ref="G41:H44" si="15">+G42</f>
        <v>-10084</v>
      </c>
      <c r="H41" s="107">
        <f t="shared" si="15"/>
        <v>-10084</v>
      </c>
    </row>
    <row r="42" spans="1:8" ht="21.75" customHeight="1" x14ac:dyDescent="0.25">
      <c r="A42" s="195"/>
      <c r="B42" s="195"/>
      <c r="C42" s="195"/>
      <c r="D42" s="201"/>
      <c r="E42" s="192"/>
      <c r="F42" s="33" t="s">
        <v>56</v>
      </c>
      <c r="G42" s="107">
        <f t="shared" si="15"/>
        <v>-10084</v>
      </c>
      <c r="H42" s="107">
        <f t="shared" si="15"/>
        <v>-10084</v>
      </c>
    </row>
    <row r="43" spans="1:8" x14ac:dyDescent="0.25">
      <c r="A43" s="195"/>
      <c r="B43" s="195"/>
      <c r="C43" s="195"/>
      <c r="D43" s="201"/>
      <c r="E43" s="192"/>
      <c r="F43" s="33" t="s">
        <v>57</v>
      </c>
      <c r="G43" s="107">
        <f t="shared" si="15"/>
        <v>-10084</v>
      </c>
      <c r="H43" s="107">
        <f t="shared" si="15"/>
        <v>-10084</v>
      </c>
    </row>
    <row r="44" spans="1:8" ht="27" x14ac:dyDescent="0.25">
      <c r="A44" s="195"/>
      <c r="B44" s="195"/>
      <c r="C44" s="195"/>
      <c r="D44" s="201"/>
      <c r="E44" s="192"/>
      <c r="F44" s="33" t="s">
        <v>106</v>
      </c>
      <c r="G44" s="107">
        <f t="shared" si="15"/>
        <v>-10084</v>
      </c>
      <c r="H44" s="107">
        <f t="shared" si="15"/>
        <v>-10084</v>
      </c>
    </row>
    <row r="45" spans="1:8" ht="27" x14ac:dyDescent="0.25">
      <c r="A45" s="196"/>
      <c r="B45" s="196"/>
      <c r="C45" s="195"/>
      <c r="D45" s="201"/>
      <c r="E45" s="192"/>
      <c r="F45" s="33" t="s">
        <v>107</v>
      </c>
      <c r="G45" s="108">
        <v>-10084</v>
      </c>
      <c r="H45" s="108">
        <v>-10084</v>
      </c>
    </row>
    <row r="46" spans="1:8" s="10" customFormat="1" ht="28.5" x14ac:dyDescent="0.25">
      <c r="A46" s="181" t="s">
        <v>50</v>
      </c>
      <c r="B46" s="27"/>
      <c r="C46" s="27"/>
      <c r="D46" s="27"/>
      <c r="E46" s="27"/>
      <c r="F46" s="28" t="s">
        <v>51</v>
      </c>
      <c r="G46" s="26">
        <f t="shared" ref="G46:H46" si="16">G48</f>
        <v>-9300</v>
      </c>
      <c r="H46" s="26">
        <f t="shared" si="16"/>
        <v>-9300</v>
      </c>
    </row>
    <row r="47" spans="1:8" s="10" customFormat="1" ht="18" customHeight="1" x14ac:dyDescent="0.25">
      <c r="A47" s="182"/>
      <c r="B47" s="27"/>
      <c r="C47" s="27"/>
      <c r="D47" s="27"/>
      <c r="E47" s="27"/>
      <c r="F47" s="29" t="s">
        <v>16</v>
      </c>
      <c r="G47" s="27"/>
      <c r="H47" s="27"/>
    </row>
    <row r="48" spans="1:8" s="10" customFormat="1" ht="28.5" x14ac:dyDescent="0.25">
      <c r="A48" s="182"/>
      <c r="B48" s="181" t="s">
        <v>52</v>
      </c>
      <c r="C48" s="27"/>
      <c r="D48" s="27"/>
      <c r="E48" s="27"/>
      <c r="F48" s="30" t="s">
        <v>53</v>
      </c>
      <c r="G48" s="26">
        <f t="shared" ref="G48:H48" si="17">G50</f>
        <v>-9300</v>
      </c>
      <c r="H48" s="26">
        <f t="shared" si="17"/>
        <v>-9300</v>
      </c>
    </row>
    <row r="49" spans="1:8" s="10" customFormat="1" ht="16.5" customHeight="1" x14ac:dyDescent="0.25">
      <c r="A49" s="182"/>
      <c r="B49" s="182"/>
      <c r="C49" s="27"/>
      <c r="D49" s="27"/>
      <c r="E49" s="27"/>
      <c r="F49" s="29" t="s">
        <v>16</v>
      </c>
      <c r="G49" s="27"/>
      <c r="H49" s="27"/>
    </row>
    <row r="50" spans="1:8" s="10" customFormat="1" ht="22.5" customHeight="1" x14ac:dyDescent="0.25">
      <c r="A50" s="182"/>
      <c r="B50" s="182"/>
      <c r="C50" s="181" t="s">
        <v>52</v>
      </c>
      <c r="D50" s="27"/>
      <c r="E50" s="27"/>
      <c r="F50" s="30" t="s">
        <v>43</v>
      </c>
      <c r="G50" s="26">
        <f>+G52+G62</f>
        <v>-9300</v>
      </c>
      <c r="H50" s="26">
        <f>+H52+H62</f>
        <v>-9300</v>
      </c>
    </row>
    <row r="51" spans="1:8" s="10" customFormat="1" ht="15.75" customHeight="1" x14ac:dyDescent="0.25">
      <c r="A51" s="182"/>
      <c r="B51" s="182"/>
      <c r="C51" s="182"/>
      <c r="D51" s="27"/>
      <c r="E51" s="27"/>
      <c r="F51" s="29" t="s">
        <v>16</v>
      </c>
      <c r="G51" s="27"/>
      <c r="H51" s="27"/>
    </row>
    <row r="52" spans="1:8" s="10" customFormat="1" ht="25.5" customHeight="1" x14ac:dyDescent="0.25">
      <c r="A52" s="182"/>
      <c r="B52" s="182"/>
      <c r="C52" s="182"/>
      <c r="D52" s="187" t="s">
        <v>41</v>
      </c>
      <c r="E52" s="27"/>
      <c r="F52" s="31" t="s">
        <v>43</v>
      </c>
      <c r="G52" s="32">
        <f t="shared" ref="G52:H52" si="18">+G56</f>
        <v>10084</v>
      </c>
      <c r="H52" s="32">
        <f t="shared" si="18"/>
        <v>10084</v>
      </c>
    </row>
    <row r="53" spans="1:8" s="10" customFormat="1" ht="16.5" customHeight="1" x14ac:dyDescent="0.25">
      <c r="A53" s="182"/>
      <c r="B53" s="182"/>
      <c r="C53" s="182"/>
      <c r="D53" s="188"/>
      <c r="E53" s="27"/>
      <c r="F53" s="29" t="s">
        <v>16</v>
      </c>
      <c r="G53" s="32"/>
      <c r="H53" s="32"/>
    </row>
    <row r="54" spans="1:8" s="10" customFormat="1" ht="20.25" customHeight="1" x14ac:dyDescent="0.25">
      <c r="A54" s="182"/>
      <c r="B54" s="182"/>
      <c r="C54" s="182"/>
      <c r="D54" s="188"/>
      <c r="E54" s="184" t="s">
        <v>54</v>
      </c>
      <c r="F54" s="31" t="s">
        <v>43</v>
      </c>
      <c r="G54" s="83">
        <f t="shared" ref="G54:H54" si="19">G56</f>
        <v>10084</v>
      </c>
      <c r="H54" s="83">
        <f t="shared" si="19"/>
        <v>10084</v>
      </c>
    </row>
    <row r="55" spans="1:8" s="10" customFormat="1" ht="20.25" customHeight="1" x14ac:dyDescent="0.25">
      <c r="A55" s="182"/>
      <c r="B55" s="182"/>
      <c r="C55" s="182"/>
      <c r="D55" s="188"/>
      <c r="E55" s="185"/>
      <c r="F55" s="29" t="s">
        <v>34</v>
      </c>
      <c r="G55" s="32"/>
      <c r="H55" s="32"/>
    </row>
    <row r="56" spans="1:8" s="10" customFormat="1" ht="20.25" customHeight="1" x14ac:dyDescent="0.25">
      <c r="A56" s="182"/>
      <c r="B56" s="182"/>
      <c r="C56" s="182"/>
      <c r="D56" s="188"/>
      <c r="E56" s="185"/>
      <c r="F56" s="31" t="s">
        <v>40</v>
      </c>
      <c r="G56" s="83">
        <f t="shared" ref="G56:H56" si="20">G61</f>
        <v>10084</v>
      </c>
      <c r="H56" s="83">
        <f t="shared" si="20"/>
        <v>10084</v>
      </c>
    </row>
    <row r="57" spans="1:8" s="10" customFormat="1" ht="27" x14ac:dyDescent="0.25">
      <c r="A57" s="182"/>
      <c r="B57" s="182"/>
      <c r="C57" s="182"/>
      <c r="D57" s="188"/>
      <c r="E57" s="185"/>
      <c r="F57" s="33" t="s">
        <v>55</v>
      </c>
      <c r="G57" s="34"/>
      <c r="H57" s="34"/>
    </row>
    <row r="58" spans="1:8" s="10" customFormat="1" ht="21" customHeight="1" x14ac:dyDescent="0.25">
      <c r="A58" s="182"/>
      <c r="B58" s="182"/>
      <c r="C58" s="182"/>
      <c r="D58" s="188"/>
      <c r="E58" s="185"/>
      <c r="F58" s="67" t="s">
        <v>18</v>
      </c>
      <c r="G58" s="34">
        <f t="shared" ref="G58:H60" si="21">+G59</f>
        <v>10084</v>
      </c>
      <c r="H58" s="34">
        <f t="shared" si="21"/>
        <v>10084</v>
      </c>
    </row>
    <row r="59" spans="1:8" s="10" customFormat="1" ht="21" customHeight="1" x14ac:dyDescent="0.25">
      <c r="A59" s="182"/>
      <c r="B59" s="182"/>
      <c r="C59" s="182"/>
      <c r="D59" s="188"/>
      <c r="E59" s="185"/>
      <c r="F59" s="67" t="s">
        <v>56</v>
      </c>
      <c r="G59" s="34">
        <f t="shared" si="21"/>
        <v>10084</v>
      </c>
      <c r="H59" s="34">
        <f t="shared" si="21"/>
        <v>10084</v>
      </c>
    </row>
    <row r="60" spans="1:8" s="10" customFormat="1" ht="21" customHeight="1" x14ac:dyDescent="0.25">
      <c r="A60" s="182"/>
      <c r="B60" s="182"/>
      <c r="C60" s="182"/>
      <c r="D60" s="188"/>
      <c r="E60" s="185"/>
      <c r="F60" s="67" t="s">
        <v>57</v>
      </c>
      <c r="G60" s="34">
        <f t="shared" si="21"/>
        <v>10084</v>
      </c>
      <c r="H60" s="34">
        <f t="shared" si="21"/>
        <v>10084</v>
      </c>
    </row>
    <row r="61" spans="1:8" ht="21" customHeight="1" x14ac:dyDescent="0.25">
      <c r="A61" s="182"/>
      <c r="B61" s="182"/>
      <c r="C61" s="182"/>
      <c r="D61" s="188"/>
      <c r="E61" s="186"/>
      <c r="F61" s="35" t="s">
        <v>58</v>
      </c>
      <c r="G61" s="34">
        <v>10084</v>
      </c>
      <c r="H61" s="34">
        <v>10084</v>
      </c>
    </row>
    <row r="62" spans="1:8" ht="14.25" x14ac:dyDescent="0.25">
      <c r="A62" s="182"/>
      <c r="B62" s="182"/>
      <c r="C62" s="182"/>
      <c r="D62" s="188"/>
      <c r="E62" s="184" t="s">
        <v>54</v>
      </c>
      <c r="F62" s="31" t="s">
        <v>43</v>
      </c>
      <c r="G62" s="83">
        <f t="shared" ref="G62:H62" si="22">G64</f>
        <v>-19384</v>
      </c>
      <c r="H62" s="83">
        <f t="shared" si="22"/>
        <v>-19384</v>
      </c>
    </row>
    <row r="63" spans="1:8" x14ac:dyDescent="0.25">
      <c r="A63" s="182"/>
      <c r="B63" s="182"/>
      <c r="C63" s="182"/>
      <c r="D63" s="188"/>
      <c r="E63" s="185"/>
      <c r="F63" s="29" t="s">
        <v>34</v>
      </c>
      <c r="G63" s="32"/>
      <c r="H63" s="32"/>
    </row>
    <row r="64" spans="1:8" ht="14.25" x14ac:dyDescent="0.25">
      <c r="A64" s="182"/>
      <c r="B64" s="182"/>
      <c r="C64" s="182"/>
      <c r="D64" s="188"/>
      <c r="E64" s="185"/>
      <c r="F64" s="31" t="s">
        <v>40</v>
      </c>
      <c r="G64" s="83">
        <f t="shared" ref="G64:H64" si="23">G69</f>
        <v>-19384</v>
      </c>
      <c r="H64" s="83">
        <f t="shared" si="23"/>
        <v>-19384</v>
      </c>
    </row>
    <row r="65" spans="1:8" ht="27" x14ac:dyDescent="0.25">
      <c r="A65" s="182"/>
      <c r="B65" s="182"/>
      <c r="C65" s="182"/>
      <c r="D65" s="188"/>
      <c r="E65" s="185"/>
      <c r="F65" s="33" t="s">
        <v>55</v>
      </c>
      <c r="G65" s="34"/>
      <c r="H65" s="34"/>
    </row>
    <row r="66" spans="1:8" ht="14.25" customHeight="1" x14ac:dyDescent="0.25">
      <c r="A66" s="182"/>
      <c r="B66" s="182"/>
      <c r="C66" s="182"/>
      <c r="D66" s="188"/>
      <c r="E66" s="185"/>
      <c r="F66" s="67" t="s">
        <v>18</v>
      </c>
      <c r="G66" s="34">
        <f t="shared" ref="G66:H68" si="24">+G67</f>
        <v>-19384</v>
      </c>
      <c r="H66" s="34">
        <f t="shared" si="24"/>
        <v>-19384</v>
      </c>
    </row>
    <row r="67" spans="1:8" ht="14.25" customHeight="1" x14ac:dyDescent="0.25">
      <c r="A67" s="182"/>
      <c r="B67" s="182"/>
      <c r="C67" s="182"/>
      <c r="D67" s="188"/>
      <c r="E67" s="185"/>
      <c r="F67" s="67" t="s">
        <v>56</v>
      </c>
      <c r="G67" s="34">
        <f t="shared" si="24"/>
        <v>-19384</v>
      </c>
      <c r="H67" s="34">
        <f t="shared" si="24"/>
        <v>-19384</v>
      </c>
    </row>
    <row r="68" spans="1:8" ht="14.25" customHeight="1" x14ac:dyDescent="0.25">
      <c r="A68" s="182"/>
      <c r="B68" s="182"/>
      <c r="C68" s="182"/>
      <c r="D68" s="188"/>
      <c r="E68" s="185"/>
      <c r="F68" s="67" t="s">
        <v>57</v>
      </c>
      <c r="G68" s="34">
        <f t="shared" si="24"/>
        <v>-19384</v>
      </c>
      <c r="H68" s="34">
        <f t="shared" si="24"/>
        <v>-19384</v>
      </c>
    </row>
    <row r="69" spans="1:8" ht="14.25" customHeight="1" x14ac:dyDescent="0.25">
      <c r="A69" s="183"/>
      <c r="B69" s="183"/>
      <c r="C69" s="183"/>
      <c r="D69" s="189"/>
      <c r="E69" s="186"/>
      <c r="F69" s="35" t="s">
        <v>58</v>
      </c>
      <c r="G69" s="34">
        <f>-19384</f>
        <v>-19384</v>
      </c>
      <c r="H69" s="34">
        <f>-19384</f>
        <v>-19384</v>
      </c>
    </row>
  </sheetData>
  <mergeCells count="29">
    <mergeCell ref="A28:A45"/>
    <mergeCell ref="A6:C6"/>
    <mergeCell ref="D6:E6"/>
    <mergeCell ref="F6:F7"/>
    <mergeCell ref="E37:E45"/>
    <mergeCell ref="B28:B29"/>
    <mergeCell ref="C28:C31"/>
    <mergeCell ref="D28:D35"/>
    <mergeCell ref="E28:E36"/>
    <mergeCell ref="D36:D45"/>
    <mergeCell ref="C32:C45"/>
    <mergeCell ref="B30:B45"/>
    <mergeCell ref="A9:A27"/>
    <mergeCell ref="B11:B27"/>
    <mergeCell ref="C13:C27"/>
    <mergeCell ref="D17:D27"/>
    <mergeCell ref="E17:E18"/>
    <mergeCell ref="E19:E27"/>
    <mergeCell ref="G6:H6"/>
    <mergeCell ref="G1:H1"/>
    <mergeCell ref="G2:H2"/>
    <mergeCell ref="G3:H3"/>
    <mergeCell ref="A4:H4"/>
    <mergeCell ref="A46:A69"/>
    <mergeCell ref="E62:E69"/>
    <mergeCell ref="E54:E61"/>
    <mergeCell ref="D52:D69"/>
    <mergeCell ref="C50:C69"/>
    <mergeCell ref="B48:B69"/>
  </mergeCells>
  <pageMargins left="0" right="0" top="0" bottom="0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67" workbookViewId="0">
      <selection activeCell="E35" sqref="E35"/>
    </sheetView>
  </sheetViews>
  <sheetFormatPr defaultColWidth="9.140625" defaultRowHeight="13.5" x14ac:dyDescent="0.25"/>
  <cols>
    <col min="1" max="1" width="18.7109375" style="84" customWidth="1"/>
    <col min="2" max="2" width="64" style="84" customWidth="1"/>
    <col min="3" max="4" width="18" style="84" customWidth="1"/>
    <col min="5" max="248" width="9.140625" style="84"/>
    <col min="249" max="249" width="5.140625" style="84" customWidth="1"/>
    <col min="250" max="250" width="21.140625" style="84" customWidth="1"/>
    <col min="251" max="251" width="78.28515625" style="84" customWidth="1"/>
    <col min="252" max="252" width="17.7109375" style="84" customWidth="1"/>
    <col min="253" max="253" width="13.85546875" style="84" customWidth="1"/>
    <col min="254" max="254" width="14.7109375" style="84" customWidth="1"/>
    <col min="255" max="255" width="9.140625" style="84"/>
    <col min="256" max="256" width="49.85546875" style="84" customWidth="1"/>
    <col min="257" max="504" width="9.140625" style="84"/>
    <col min="505" max="505" width="5.140625" style="84" customWidth="1"/>
    <col min="506" max="506" width="21.140625" style="84" customWidth="1"/>
    <col min="507" max="507" width="78.28515625" style="84" customWidth="1"/>
    <col min="508" max="508" width="17.7109375" style="84" customWidth="1"/>
    <col min="509" max="509" width="13.85546875" style="84" customWidth="1"/>
    <col min="510" max="510" width="14.7109375" style="84" customWidth="1"/>
    <col min="511" max="511" width="9.140625" style="84"/>
    <col min="512" max="512" width="49.85546875" style="84" customWidth="1"/>
    <col min="513" max="760" width="9.140625" style="84"/>
    <col min="761" max="761" width="5.140625" style="84" customWidth="1"/>
    <col min="762" max="762" width="21.140625" style="84" customWidth="1"/>
    <col min="763" max="763" width="78.28515625" style="84" customWidth="1"/>
    <col min="764" max="764" width="17.7109375" style="84" customWidth="1"/>
    <col min="765" max="765" width="13.85546875" style="84" customWidth="1"/>
    <col min="766" max="766" width="14.7109375" style="84" customWidth="1"/>
    <col min="767" max="767" width="9.140625" style="84"/>
    <col min="768" max="768" width="49.85546875" style="84" customWidth="1"/>
    <col min="769" max="1016" width="9.140625" style="84"/>
    <col min="1017" max="1017" width="5.140625" style="84" customWidth="1"/>
    <col min="1018" max="1018" width="21.140625" style="84" customWidth="1"/>
    <col min="1019" max="1019" width="78.28515625" style="84" customWidth="1"/>
    <col min="1020" max="1020" width="17.7109375" style="84" customWidth="1"/>
    <col min="1021" max="1021" width="13.85546875" style="84" customWidth="1"/>
    <col min="1022" max="1022" width="14.7109375" style="84" customWidth="1"/>
    <col min="1023" max="1023" width="9.140625" style="84"/>
    <col min="1024" max="1024" width="49.85546875" style="84" customWidth="1"/>
    <col min="1025" max="1272" width="9.140625" style="84"/>
    <col min="1273" max="1273" width="5.140625" style="84" customWidth="1"/>
    <col min="1274" max="1274" width="21.140625" style="84" customWidth="1"/>
    <col min="1275" max="1275" width="78.28515625" style="84" customWidth="1"/>
    <col min="1276" max="1276" width="17.7109375" style="84" customWidth="1"/>
    <col min="1277" max="1277" width="13.85546875" style="84" customWidth="1"/>
    <col min="1278" max="1278" width="14.7109375" style="84" customWidth="1"/>
    <col min="1279" max="1279" width="9.140625" style="84"/>
    <col min="1280" max="1280" width="49.85546875" style="84" customWidth="1"/>
    <col min="1281" max="1528" width="9.140625" style="84"/>
    <col min="1529" max="1529" width="5.140625" style="84" customWidth="1"/>
    <col min="1530" max="1530" width="21.140625" style="84" customWidth="1"/>
    <col min="1531" max="1531" width="78.28515625" style="84" customWidth="1"/>
    <col min="1532" max="1532" width="17.7109375" style="84" customWidth="1"/>
    <col min="1533" max="1533" width="13.85546875" style="84" customWidth="1"/>
    <col min="1534" max="1534" width="14.7109375" style="84" customWidth="1"/>
    <col min="1535" max="1535" width="9.140625" style="84"/>
    <col min="1536" max="1536" width="49.85546875" style="84" customWidth="1"/>
    <col min="1537" max="1784" width="9.140625" style="84"/>
    <col min="1785" max="1785" width="5.140625" style="84" customWidth="1"/>
    <col min="1786" max="1786" width="21.140625" style="84" customWidth="1"/>
    <col min="1787" max="1787" width="78.28515625" style="84" customWidth="1"/>
    <col min="1788" max="1788" width="17.7109375" style="84" customWidth="1"/>
    <col min="1789" max="1789" width="13.85546875" style="84" customWidth="1"/>
    <col min="1790" max="1790" width="14.7109375" style="84" customWidth="1"/>
    <col min="1791" max="1791" width="9.140625" style="84"/>
    <col min="1792" max="1792" width="49.85546875" style="84" customWidth="1"/>
    <col min="1793" max="2040" width="9.140625" style="84"/>
    <col min="2041" max="2041" width="5.140625" style="84" customWidth="1"/>
    <col min="2042" max="2042" width="21.140625" style="84" customWidth="1"/>
    <col min="2043" max="2043" width="78.28515625" style="84" customWidth="1"/>
    <col min="2044" max="2044" width="17.7109375" style="84" customWidth="1"/>
    <col min="2045" max="2045" width="13.85546875" style="84" customWidth="1"/>
    <col min="2046" max="2046" width="14.7109375" style="84" customWidth="1"/>
    <col min="2047" max="2047" width="9.140625" style="84"/>
    <col min="2048" max="2048" width="49.85546875" style="84" customWidth="1"/>
    <col min="2049" max="2296" width="9.140625" style="84"/>
    <col min="2297" max="2297" width="5.140625" style="84" customWidth="1"/>
    <col min="2298" max="2298" width="21.140625" style="84" customWidth="1"/>
    <col min="2299" max="2299" width="78.28515625" style="84" customWidth="1"/>
    <col min="2300" max="2300" width="17.7109375" style="84" customWidth="1"/>
    <col min="2301" max="2301" width="13.85546875" style="84" customWidth="1"/>
    <col min="2302" max="2302" width="14.7109375" style="84" customWidth="1"/>
    <col min="2303" max="2303" width="9.140625" style="84"/>
    <col min="2304" max="2304" width="49.85546875" style="84" customWidth="1"/>
    <col min="2305" max="2552" width="9.140625" style="84"/>
    <col min="2553" max="2553" width="5.140625" style="84" customWidth="1"/>
    <col min="2554" max="2554" width="21.140625" style="84" customWidth="1"/>
    <col min="2555" max="2555" width="78.28515625" style="84" customWidth="1"/>
    <col min="2556" max="2556" width="17.7109375" style="84" customWidth="1"/>
    <col min="2557" max="2557" width="13.85546875" style="84" customWidth="1"/>
    <col min="2558" max="2558" width="14.7109375" style="84" customWidth="1"/>
    <col min="2559" max="2559" width="9.140625" style="84"/>
    <col min="2560" max="2560" width="49.85546875" style="84" customWidth="1"/>
    <col min="2561" max="2808" width="9.140625" style="84"/>
    <col min="2809" max="2809" width="5.140625" style="84" customWidth="1"/>
    <col min="2810" max="2810" width="21.140625" style="84" customWidth="1"/>
    <col min="2811" max="2811" width="78.28515625" style="84" customWidth="1"/>
    <col min="2812" max="2812" width="17.7109375" style="84" customWidth="1"/>
    <col min="2813" max="2813" width="13.85546875" style="84" customWidth="1"/>
    <col min="2814" max="2814" width="14.7109375" style="84" customWidth="1"/>
    <col min="2815" max="2815" width="9.140625" style="84"/>
    <col min="2816" max="2816" width="49.85546875" style="84" customWidth="1"/>
    <col min="2817" max="3064" width="9.140625" style="84"/>
    <col min="3065" max="3065" width="5.140625" style="84" customWidth="1"/>
    <col min="3066" max="3066" width="21.140625" style="84" customWidth="1"/>
    <col min="3067" max="3067" width="78.28515625" style="84" customWidth="1"/>
    <col min="3068" max="3068" width="17.7109375" style="84" customWidth="1"/>
    <col min="3069" max="3069" width="13.85546875" style="84" customWidth="1"/>
    <col min="3070" max="3070" width="14.7109375" style="84" customWidth="1"/>
    <col min="3071" max="3071" width="9.140625" style="84"/>
    <col min="3072" max="3072" width="49.85546875" style="84" customWidth="1"/>
    <col min="3073" max="3320" width="9.140625" style="84"/>
    <col min="3321" max="3321" width="5.140625" style="84" customWidth="1"/>
    <col min="3322" max="3322" width="21.140625" style="84" customWidth="1"/>
    <col min="3323" max="3323" width="78.28515625" style="84" customWidth="1"/>
    <col min="3324" max="3324" width="17.7109375" style="84" customWidth="1"/>
    <col min="3325" max="3325" width="13.85546875" style="84" customWidth="1"/>
    <col min="3326" max="3326" width="14.7109375" style="84" customWidth="1"/>
    <col min="3327" max="3327" width="9.140625" style="84"/>
    <col min="3328" max="3328" width="49.85546875" style="84" customWidth="1"/>
    <col min="3329" max="3576" width="9.140625" style="84"/>
    <col min="3577" max="3577" width="5.140625" style="84" customWidth="1"/>
    <col min="3578" max="3578" width="21.140625" style="84" customWidth="1"/>
    <col min="3579" max="3579" width="78.28515625" style="84" customWidth="1"/>
    <col min="3580" max="3580" width="17.7109375" style="84" customWidth="1"/>
    <col min="3581" max="3581" width="13.85546875" style="84" customWidth="1"/>
    <col min="3582" max="3582" width="14.7109375" style="84" customWidth="1"/>
    <col min="3583" max="3583" width="9.140625" style="84"/>
    <col min="3584" max="3584" width="49.85546875" style="84" customWidth="1"/>
    <col min="3585" max="3832" width="9.140625" style="84"/>
    <col min="3833" max="3833" width="5.140625" style="84" customWidth="1"/>
    <col min="3834" max="3834" width="21.140625" style="84" customWidth="1"/>
    <col min="3835" max="3835" width="78.28515625" style="84" customWidth="1"/>
    <col min="3836" max="3836" width="17.7109375" style="84" customWidth="1"/>
    <col min="3837" max="3837" width="13.85546875" style="84" customWidth="1"/>
    <col min="3838" max="3838" width="14.7109375" style="84" customWidth="1"/>
    <col min="3839" max="3839" width="9.140625" style="84"/>
    <col min="3840" max="3840" width="49.85546875" style="84" customWidth="1"/>
    <col min="3841" max="4088" width="9.140625" style="84"/>
    <col min="4089" max="4089" width="5.140625" style="84" customWidth="1"/>
    <col min="4090" max="4090" width="21.140625" style="84" customWidth="1"/>
    <col min="4091" max="4091" width="78.28515625" style="84" customWidth="1"/>
    <col min="4092" max="4092" width="17.7109375" style="84" customWidth="1"/>
    <col min="4093" max="4093" width="13.85546875" style="84" customWidth="1"/>
    <col min="4094" max="4094" width="14.7109375" style="84" customWidth="1"/>
    <col min="4095" max="4095" width="9.140625" style="84"/>
    <col min="4096" max="4096" width="49.85546875" style="84" customWidth="1"/>
    <col min="4097" max="4344" width="9.140625" style="84"/>
    <col min="4345" max="4345" width="5.140625" style="84" customWidth="1"/>
    <col min="4346" max="4346" width="21.140625" style="84" customWidth="1"/>
    <col min="4347" max="4347" width="78.28515625" style="84" customWidth="1"/>
    <col min="4348" max="4348" width="17.7109375" style="84" customWidth="1"/>
    <col min="4349" max="4349" width="13.85546875" style="84" customWidth="1"/>
    <col min="4350" max="4350" width="14.7109375" style="84" customWidth="1"/>
    <col min="4351" max="4351" width="9.140625" style="84"/>
    <col min="4352" max="4352" width="49.85546875" style="84" customWidth="1"/>
    <col min="4353" max="4600" width="9.140625" style="84"/>
    <col min="4601" max="4601" width="5.140625" style="84" customWidth="1"/>
    <col min="4602" max="4602" width="21.140625" style="84" customWidth="1"/>
    <col min="4603" max="4603" width="78.28515625" style="84" customWidth="1"/>
    <col min="4604" max="4604" width="17.7109375" style="84" customWidth="1"/>
    <col min="4605" max="4605" width="13.85546875" style="84" customWidth="1"/>
    <col min="4606" max="4606" width="14.7109375" style="84" customWidth="1"/>
    <col min="4607" max="4607" width="9.140625" style="84"/>
    <col min="4608" max="4608" width="49.85546875" style="84" customWidth="1"/>
    <col min="4609" max="4856" width="9.140625" style="84"/>
    <col min="4857" max="4857" width="5.140625" style="84" customWidth="1"/>
    <col min="4858" max="4858" width="21.140625" style="84" customWidth="1"/>
    <col min="4859" max="4859" width="78.28515625" style="84" customWidth="1"/>
    <col min="4860" max="4860" width="17.7109375" style="84" customWidth="1"/>
    <col min="4861" max="4861" width="13.85546875" style="84" customWidth="1"/>
    <col min="4862" max="4862" width="14.7109375" style="84" customWidth="1"/>
    <col min="4863" max="4863" width="9.140625" style="84"/>
    <col min="4864" max="4864" width="49.85546875" style="84" customWidth="1"/>
    <col min="4865" max="5112" width="9.140625" style="84"/>
    <col min="5113" max="5113" width="5.140625" style="84" customWidth="1"/>
    <col min="5114" max="5114" width="21.140625" style="84" customWidth="1"/>
    <col min="5115" max="5115" width="78.28515625" style="84" customWidth="1"/>
    <col min="5116" max="5116" width="17.7109375" style="84" customWidth="1"/>
    <col min="5117" max="5117" width="13.85546875" style="84" customWidth="1"/>
    <col min="5118" max="5118" width="14.7109375" style="84" customWidth="1"/>
    <col min="5119" max="5119" width="9.140625" style="84"/>
    <col min="5120" max="5120" width="49.85546875" style="84" customWidth="1"/>
    <col min="5121" max="5368" width="9.140625" style="84"/>
    <col min="5369" max="5369" width="5.140625" style="84" customWidth="1"/>
    <col min="5370" max="5370" width="21.140625" style="84" customWidth="1"/>
    <col min="5371" max="5371" width="78.28515625" style="84" customWidth="1"/>
    <col min="5372" max="5372" width="17.7109375" style="84" customWidth="1"/>
    <col min="5373" max="5373" width="13.85546875" style="84" customWidth="1"/>
    <col min="5374" max="5374" width="14.7109375" style="84" customWidth="1"/>
    <col min="5375" max="5375" width="9.140625" style="84"/>
    <col min="5376" max="5376" width="49.85546875" style="84" customWidth="1"/>
    <col min="5377" max="5624" width="9.140625" style="84"/>
    <col min="5625" max="5625" width="5.140625" style="84" customWidth="1"/>
    <col min="5626" max="5626" width="21.140625" style="84" customWidth="1"/>
    <col min="5627" max="5627" width="78.28515625" style="84" customWidth="1"/>
    <col min="5628" max="5628" width="17.7109375" style="84" customWidth="1"/>
    <col min="5629" max="5629" width="13.85546875" style="84" customWidth="1"/>
    <col min="5630" max="5630" width="14.7109375" style="84" customWidth="1"/>
    <col min="5631" max="5631" width="9.140625" style="84"/>
    <col min="5632" max="5632" width="49.85546875" style="84" customWidth="1"/>
    <col min="5633" max="5880" width="9.140625" style="84"/>
    <col min="5881" max="5881" width="5.140625" style="84" customWidth="1"/>
    <col min="5882" max="5882" width="21.140625" style="84" customWidth="1"/>
    <col min="5883" max="5883" width="78.28515625" style="84" customWidth="1"/>
    <col min="5884" max="5884" width="17.7109375" style="84" customWidth="1"/>
    <col min="5885" max="5885" width="13.85546875" style="84" customWidth="1"/>
    <col min="5886" max="5886" width="14.7109375" style="84" customWidth="1"/>
    <col min="5887" max="5887" width="9.140625" style="84"/>
    <col min="5888" max="5888" width="49.85546875" style="84" customWidth="1"/>
    <col min="5889" max="6136" width="9.140625" style="84"/>
    <col min="6137" max="6137" width="5.140625" style="84" customWidth="1"/>
    <col min="6138" max="6138" width="21.140625" style="84" customWidth="1"/>
    <col min="6139" max="6139" width="78.28515625" style="84" customWidth="1"/>
    <col min="6140" max="6140" width="17.7109375" style="84" customWidth="1"/>
    <col min="6141" max="6141" width="13.85546875" style="84" customWidth="1"/>
    <col min="6142" max="6142" width="14.7109375" style="84" customWidth="1"/>
    <col min="6143" max="6143" width="9.140625" style="84"/>
    <col min="6144" max="6144" width="49.85546875" style="84" customWidth="1"/>
    <col min="6145" max="6392" width="9.140625" style="84"/>
    <col min="6393" max="6393" width="5.140625" style="84" customWidth="1"/>
    <col min="6394" max="6394" width="21.140625" style="84" customWidth="1"/>
    <col min="6395" max="6395" width="78.28515625" style="84" customWidth="1"/>
    <col min="6396" max="6396" width="17.7109375" style="84" customWidth="1"/>
    <col min="6397" max="6397" width="13.85546875" style="84" customWidth="1"/>
    <col min="6398" max="6398" width="14.7109375" style="84" customWidth="1"/>
    <col min="6399" max="6399" width="9.140625" style="84"/>
    <col min="6400" max="6400" width="49.85546875" style="84" customWidth="1"/>
    <col min="6401" max="6648" width="9.140625" style="84"/>
    <col min="6649" max="6649" width="5.140625" style="84" customWidth="1"/>
    <col min="6650" max="6650" width="21.140625" style="84" customWidth="1"/>
    <col min="6651" max="6651" width="78.28515625" style="84" customWidth="1"/>
    <col min="6652" max="6652" width="17.7109375" style="84" customWidth="1"/>
    <col min="6653" max="6653" width="13.85546875" style="84" customWidth="1"/>
    <col min="6654" max="6654" width="14.7109375" style="84" customWidth="1"/>
    <col min="6655" max="6655" width="9.140625" style="84"/>
    <col min="6656" max="6656" width="49.85546875" style="84" customWidth="1"/>
    <col min="6657" max="6904" width="9.140625" style="84"/>
    <col min="6905" max="6905" width="5.140625" style="84" customWidth="1"/>
    <col min="6906" max="6906" width="21.140625" style="84" customWidth="1"/>
    <col min="6907" max="6907" width="78.28515625" style="84" customWidth="1"/>
    <col min="6908" max="6908" width="17.7109375" style="84" customWidth="1"/>
    <col min="6909" max="6909" width="13.85546875" style="84" customWidth="1"/>
    <col min="6910" max="6910" width="14.7109375" style="84" customWidth="1"/>
    <col min="6911" max="6911" width="9.140625" style="84"/>
    <col min="6912" max="6912" width="49.85546875" style="84" customWidth="1"/>
    <col min="6913" max="7160" width="9.140625" style="84"/>
    <col min="7161" max="7161" width="5.140625" style="84" customWidth="1"/>
    <col min="7162" max="7162" width="21.140625" style="84" customWidth="1"/>
    <col min="7163" max="7163" width="78.28515625" style="84" customWidth="1"/>
    <col min="7164" max="7164" width="17.7109375" style="84" customWidth="1"/>
    <col min="7165" max="7165" width="13.85546875" style="84" customWidth="1"/>
    <col min="7166" max="7166" width="14.7109375" style="84" customWidth="1"/>
    <col min="7167" max="7167" width="9.140625" style="84"/>
    <col min="7168" max="7168" width="49.85546875" style="84" customWidth="1"/>
    <col min="7169" max="7416" width="9.140625" style="84"/>
    <col min="7417" max="7417" width="5.140625" style="84" customWidth="1"/>
    <col min="7418" max="7418" width="21.140625" style="84" customWidth="1"/>
    <col min="7419" max="7419" width="78.28515625" style="84" customWidth="1"/>
    <col min="7420" max="7420" width="17.7109375" style="84" customWidth="1"/>
    <col min="7421" max="7421" width="13.85546875" style="84" customWidth="1"/>
    <col min="7422" max="7422" width="14.7109375" style="84" customWidth="1"/>
    <col min="7423" max="7423" width="9.140625" style="84"/>
    <col min="7424" max="7424" width="49.85546875" style="84" customWidth="1"/>
    <col min="7425" max="7672" width="9.140625" style="84"/>
    <col min="7673" max="7673" width="5.140625" style="84" customWidth="1"/>
    <col min="7674" max="7674" width="21.140625" style="84" customWidth="1"/>
    <col min="7675" max="7675" width="78.28515625" style="84" customWidth="1"/>
    <col min="7676" max="7676" width="17.7109375" style="84" customWidth="1"/>
    <col min="7677" max="7677" width="13.85546875" style="84" customWidth="1"/>
    <col min="7678" max="7678" width="14.7109375" style="84" customWidth="1"/>
    <col min="7679" max="7679" width="9.140625" style="84"/>
    <col min="7680" max="7680" width="49.85546875" style="84" customWidth="1"/>
    <col min="7681" max="7928" width="9.140625" style="84"/>
    <col min="7929" max="7929" width="5.140625" style="84" customWidth="1"/>
    <col min="7930" max="7930" width="21.140625" style="84" customWidth="1"/>
    <col min="7931" max="7931" width="78.28515625" style="84" customWidth="1"/>
    <col min="7932" max="7932" width="17.7109375" style="84" customWidth="1"/>
    <col min="7933" max="7933" width="13.85546875" style="84" customWidth="1"/>
    <col min="7934" max="7934" width="14.7109375" style="84" customWidth="1"/>
    <col min="7935" max="7935" width="9.140625" style="84"/>
    <col min="7936" max="7936" width="49.85546875" style="84" customWidth="1"/>
    <col min="7937" max="8184" width="9.140625" style="84"/>
    <col min="8185" max="8185" width="5.140625" style="84" customWidth="1"/>
    <col min="8186" max="8186" width="21.140625" style="84" customWidth="1"/>
    <col min="8187" max="8187" width="78.28515625" style="84" customWidth="1"/>
    <col min="8188" max="8188" width="17.7109375" style="84" customWidth="1"/>
    <col min="8189" max="8189" width="13.85546875" style="84" customWidth="1"/>
    <col min="8190" max="8190" width="14.7109375" style="84" customWidth="1"/>
    <col min="8191" max="8191" width="9.140625" style="84"/>
    <col min="8192" max="8192" width="49.85546875" style="84" customWidth="1"/>
    <col min="8193" max="8440" width="9.140625" style="84"/>
    <col min="8441" max="8441" width="5.140625" style="84" customWidth="1"/>
    <col min="8442" max="8442" width="21.140625" style="84" customWidth="1"/>
    <col min="8443" max="8443" width="78.28515625" style="84" customWidth="1"/>
    <col min="8444" max="8444" width="17.7109375" style="84" customWidth="1"/>
    <col min="8445" max="8445" width="13.85546875" style="84" customWidth="1"/>
    <col min="8446" max="8446" width="14.7109375" style="84" customWidth="1"/>
    <col min="8447" max="8447" width="9.140625" style="84"/>
    <col min="8448" max="8448" width="49.85546875" style="84" customWidth="1"/>
    <col min="8449" max="8696" width="9.140625" style="84"/>
    <col min="8697" max="8697" width="5.140625" style="84" customWidth="1"/>
    <col min="8698" max="8698" width="21.140625" style="84" customWidth="1"/>
    <col min="8699" max="8699" width="78.28515625" style="84" customWidth="1"/>
    <col min="8700" max="8700" width="17.7109375" style="84" customWidth="1"/>
    <col min="8701" max="8701" width="13.85546875" style="84" customWidth="1"/>
    <col min="8702" max="8702" width="14.7109375" style="84" customWidth="1"/>
    <col min="8703" max="8703" width="9.140625" style="84"/>
    <col min="8704" max="8704" width="49.85546875" style="84" customWidth="1"/>
    <col min="8705" max="8952" width="9.140625" style="84"/>
    <col min="8953" max="8953" width="5.140625" style="84" customWidth="1"/>
    <col min="8954" max="8954" width="21.140625" style="84" customWidth="1"/>
    <col min="8955" max="8955" width="78.28515625" style="84" customWidth="1"/>
    <col min="8956" max="8956" width="17.7109375" style="84" customWidth="1"/>
    <col min="8957" max="8957" width="13.85546875" style="84" customWidth="1"/>
    <col min="8958" max="8958" width="14.7109375" style="84" customWidth="1"/>
    <col min="8959" max="8959" width="9.140625" style="84"/>
    <col min="8960" max="8960" width="49.85546875" style="84" customWidth="1"/>
    <col min="8961" max="9208" width="9.140625" style="84"/>
    <col min="9209" max="9209" width="5.140625" style="84" customWidth="1"/>
    <col min="9210" max="9210" width="21.140625" style="84" customWidth="1"/>
    <col min="9211" max="9211" width="78.28515625" style="84" customWidth="1"/>
    <col min="9212" max="9212" width="17.7109375" style="84" customWidth="1"/>
    <col min="9213" max="9213" width="13.85546875" style="84" customWidth="1"/>
    <col min="9214" max="9214" width="14.7109375" style="84" customWidth="1"/>
    <col min="9215" max="9215" width="9.140625" style="84"/>
    <col min="9216" max="9216" width="49.85546875" style="84" customWidth="1"/>
    <col min="9217" max="9464" width="9.140625" style="84"/>
    <col min="9465" max="9465" width="5.140625" style="84" customWidth="1"/>
    <col min="9466" max="9466" width="21.140625" style="84" customWidth="1"/>
    <col min="9467" max="9467" width="78.28515625" style="84" customWidth="1"/>
    <col min="9468" max="9468" width="17.7109375" style="84" customWidth="1"/>
    <col min="9469" max="9469" width="13.85546875" style="84" customWidth="1"/>
    <col min="9470" max="9470" width="14.7109375" style="84" customWidth="1"/>
    <col min="9471" max="9471" width="9.140625" style="84"/>
    <col min="9472" max="9472" width="49.85546875" style="84" customWidth="1"/>
    <col min="9473" max="9720" width="9.140625" style="84"/>
    <col min="9721" max="9721" width="5.140625" style="84" customWidth="1"/>
    <col min="9722" max="9722" width="21.140625" style="84" customWidth="1"/>
    <col min="9723" max="9723" width="78.28515625" style="84" customWidth="1"/>
    <col min="9724" max="9724" width="17.7109375" style="84" customWidth="1"/>
    <col min="9725" max="9725" width="13.85546875" style="84" customWidth="1"/>
    <col min="9726" max="9726" width="14.7109375" style="84" customWidth="1"/>
    <col min="9727" max="9727" width="9.140625" style="84"/>
    <col min="9728" max="9728" width="49.85546875" style="84" customWidth="1"/>
    <col min="9729" max="9976" width="9.140625" style="84"/>
    <col min="9977" max="9977" width="5.140625" style="84" customWidth="1"/>
    <col min="9978" max="9978" width="21.140625" style="84" customWidth="1"/>
    <col min="9979" max="9979" width="78.28515625" style="84" customWidth="1"/>
    <col min="9980" max="9980" width="17.7109375" style="84" customWidth="1"/>
    <col min="9981" max="9981" width="13.85546875" style="84" customWidth="1"/>
    <col min="9982" max="9982" width="14.7109375" style="84" customWidth="1"/>
    <col min="9983" max="9983" width="9.140625" style="84"/>
    <col min="9984" max="9984" width="49.85546875" style="84" customWidth="1"/>
    <col min="9985" max="10232" width="9.140625" style="84"/>
    <col min="10233" max="10233" width="5.140625" style="84" customWidth="1"/>
    <col min="10234" max="10234" width="21.140625" style="84" customWidth="1"/>
    <col min="10235" max="10235" width="78.28515625" style="84" customWidth="1"/>
    <col min="10236" max="10236" width="17.7109375" style="84" customWidth="1"/>
    <col min="10237" max="10237" width="13.85546875" style="84" customWidth="1"/>
    <col min="10238" max="10238" width="14.7109375" style="84" customWidth="1"/>
    <col min="10239" max="10239" width="9.140625" style="84"/>
    <col min="10240" max="10240" width="49.85546875" style="84" customWidth="1"/>
    <col min="10241" max="10488" width="9.140625" style="84"/>
    <col min="10489" max="10489" width="5.140625" style="84" customWidth="1"/>
    <col min="10490" max="10490" width="21.140625" style="84" customWidth="1"/>
    <col min="10491" max="10491" width="78.28515625" style="84" customWidth="1"/>
    <col min="10492" max="10492" width="17.7109375" style="84" customWidth="1"/>
    <col min="10493" max="10493" width="13.85546875" style="84" customWidth="1"/>
    <col min="10494" max="10494" width="14.7109375" style="84" customWidth="1"/>
    <col min="10495" max="10495" width="9.140625" style="84"/>
    <col min="10496" max="10496" width="49.85546875" style="84" customWidth="1"/>
    <col min="10497" max="10744" width="9.140625" style="84"/>
    <col min="10745" max="10745" width="5.140625" style="84" customWidth="1"/>
    <col min="10746" max="10746" width="21.140625" style="84" customWidth="1"/>
    <col min="10747" max="10747" width="78.28515625" style="84" customWidth="1"/>
    <col min="10748" max="10748" width="17.7109375" style="84" customWidth="1"/>
    <col min="10749" max="10749" width="13.85546875" style="84" customWidth="1"/>
    <col min="10750" max="10750" width="14.7109375" style="84" customWidth="1"/>
    <col min="10751" max="10751" width="9.140625" style="84"/>
    <col min="10752" max="10752" width="49.85546875" style="84" customWidth="1"/>
    <col min="10753" max="11000" width="9.140625" style="84"/>
    <col min="11001" max="11001" width="5.140625" style="84" customWidth="1"/>
    <col min="11002" max="11002" width="21.140625" style="84" customWidth="1"/>
    <col min="11003" max="11003" width="78.28515625" style="84" customWidth="1"/>
    <col min="11004" max="11004" width="17.7109375" style="84" customWidth="1"/>
    <col min="11005" max="11005" width="13.85546875" style="84" customWidth="1"/>
    <col min="11006" max="11006" width="14.7109375" style="84" customWidth="1"/>
    <col min="11007" max="11007" width="9.140625" style="84"/>
    <col min="11008" max="11008" width="49.85546875" style="84" customWidth="1"/>
    <col min="11009" max="11256" width="9.140625" style="84"/>
    <col min="11257" max="11257" width="5.140625" style="84" customWidth="1"/>
    <col min="11258" max="11258" width="21.140625" style="84" customWidth="1"/>
    <col min="11259" max="11259" width="78.28515625" style="84" customWidth="1"/>
    <col min="11260" max="11260" width="17.7109375" style="84" customWidth="1"/>
    <col min="11261" max="11261" width="13.85546875" style="84" customWidth="1"/>
    <col min="11262" max="11262" width="14.7109375" style="84" customWidth="1"/>
    <col min="11263" max="11263" width="9.140625" style="84"/>
    <col min="11264" max="11264" width="49.85546875" style="84" customWidth="1"/>
    <col min="11265" max="11512" width="9.140625" style="84"/>
    <col min="11513" max="11513" width="5.140625" style="84" customWidth="1"/>
    <col min="11514" max="11514" width="21.140625" style="84" customWidth="1"/>
    <col min="11515" max="11515" width="78.28515625" style="84" customWidth="1"/>
    <col min="11516" max="11516" width="17.7109375" style="84" customWidth="1"/>
    <col min="11517" max="11517" width="13.85546875" style="84" customWidth="1"/>
    <col min="11518" max="11518" width="14.7109375" style="84" customWidth="1"/>
    <col min="11519" max="11519" width="9.140625" style="84"/>
    <col min="11520" max="11520" width="49.85546875" style="84" customWidth="1"/>
    <col min="11521" max="11768" width="9.140625" style="84"/>
    <col min="11769" max="11769" width="5.140625" style="84" customWidth="1"/>
    <col min="11770" max="11770" width="21.140625" style="84" customWidth="1"/>
    <col min="11771" max="11771" width="78.28515625" style="84" customWidth="1"/>
    <col min="11772" max="11772" width="17.7109375" style="84" customWidth="1"/>
    <col min="11773" max="11773" width="13.85546875" style="84" customWidth="1"/>
    <col min="11774" max="11774" width="14.7109375" style="84" customWidth="1"/>
    <col min="11775" max="11775" width="9.140625" style="84"/>
    <col min="11776" max="11776" width="49.85546875" style="84" customWidth="1"/>
    <col min="11777" max="12024" width="9.140625" style="84"/>
    <col min="12025" max="12025" width="5.140625" style="84" customWidth="1"/>
    <col min="12026" max="12026" width="21.140625" style="84" customWidth="1"/>
    <col min="12027" max="12027" width="78.28515625" style="84" customWidth="1"/>
    <col min="12028" max="12028" width="17.7109375" style="84" customWidth="1"/>
    <col min="12029" max="12029" width="13.85546875" style="84" customWidth="1"/>
    <col min="12030" max="12030" width="14.7109375" style="84" customWidth="1"/>
    <col min="12031" max="12031" width="9.140625" style="84"/>
    <col min="12032" max="12032" width="49.85546875" style="84" customWidth="1"/>
    <col min="12033" max="12280" width="9.140625" style="84"/>
    <col min="12281" max="12281" width="5.140625" style="84" customWidth="1"/>
    <col min="12282" max="12282" width="21.140625" style="84" customWidth="1"/>
    <col min="12283" max="12283" width="78.28515625" style="84" customWidth="1"/>
    <col min="12284" max="12284" width="17.7109375" style="84" customWidth="1"/>
    <col min="12285" max="12285" width="13.85546875" style="84" customWidth="1"/>
    <col min="12286" max="12286" width="14.7109375" style="84" customWidth="1"/>
    <col min="12287" max="12287" width="9.140625" style="84"/>
    <col min="12288" max="12288" width="49.85546875" style="84" customWidth="1"/>
    <col min="12289" max="12536" width="9.140625" style="84"/>
    <col min="12537" max="12537" width="5.140625" style="84" customWidth="1"/>
    <col min="12538" max="12538" width="21.140625" style="84" customWidth="1"/>
    <col min="12539" max="12539" width="78.28515625" style="84" customWidth="1"/>
    <col min="12540" max="12540" width="17.7109375" style="84" customWidth="1"/>
    <col min="12541" max="12541" width="13.85546875" style="84" customWidth="1"/>
    <col min="12542" max="12542" width="14.7109375" style="84" customWidth="1"/>
    <col min="12543" max="12543" width="9.140625" style="84"/>
    <col min="12544" max="12544" width="49.85546875" style="84" customWidth="1"/>
    <col min="12545" max="12792" width="9.140625" style="84"/>
    <col min="12793" max="12793" width="5.140625" style="84" customWidth="1"/>
    <col min="12794" max="12794" width="21.140625" style="84" customWidth="1"/>
    <col min="12795" max="12795" width="78.28515625" style="84" customWidth="1"/>
    <col min="12796" max="12796" width="17.7109375" style="84" customWidth="1"/>
    <col min="12797" max="12797" width="13.85546875" style="84" customWidth="1"/>
    <col min="12798" max="12798" width="14.7109375" style="84" customWidth="1"/>
    <col min="12799" max="12799" width="9.140625" style="84"/>
    <col min="12800" max="12800" width="49.85546875" style="84" customWidth="1"/>
    <col min="12801" max="13048" width="9.140625" style="84"/>
    <col min="13049" max="13049" width="5.140625" style="84" customWidth="1"/>
    <col min="13050" max="13050" width="21.140625" style="84" customWidth="1"/>
    <col min="13051" max="13051" width="78.28515625" style="84" customWidth="1"/>
    <col min="13052" max="13052" width="17.7109375" style="84" customWidth="1"/>
    <col min="13053" max="13053" width="13.85546875" style="84" customWidth="1"/>
    <col min="13054" max="13054" width="14.7109375" style="84" customWidth="1"/>
    <col min="13055" max="13055" width="9.140625" style="84"/>
    <col min="13056" max="13056" width="49.85546875" style="84" customWidth="1"/>
    <col min="13057" max="13304" width="9.140625" style="84"/>
    <col min="13305" max="13305" width="5.140625" style="84" customWidth="1"/>
    <col min="13306" max="13306" width="21.140625" style="84" customWidth="1"/>
    <col min="13307" max="13307" width="78.28515625" style="84" customWidth="1"/>
    <col min="13308" max="13308" width="17.7109375" style="84" customWidth="1"/>
    <col min="13309" max="13309" width="13.85546875" style="84" customWidth="1"/>
    <col min="13310" max="13310" width="14.7109375" style="84" customWidth="1"/>
    <col min="13311" max="13311" width="9.140625" style="84"/>
    <col min="13312" max="13312" width="49.85546875" style="84" customWidth="1"/>
    <col min="13313" max="13560" width="9.140625" style="84"/>
    <col min="13561" max="13561" width="5.140625" style="84" customWidth="1"/>
    <col min="13562" max="13562" width="21.140625" style="84" customWidth="1"/>
    <col min="13563" max="13563" width="78.28515625" style="84" customWidth="1"/>
    <col min="13564" max="13564" width="17.7109375" style="84" customWidth="1"/>
    <col min="13565" max="13565" width="13.85546875" style="84" customWidth="1"/>
    <col min="13566" max="13566" width="14.7109375" style="84" customWidth="1"/>
    <col min="13567" max="13567" width="9.140625" style="84"/>
    <col min="13568" max="13568" width="49.85546875" style="84" customWidth="1"/>
    <col min="13569" max="13816" width="9.140625" style="84"/>
    <col min="13817" max="13817" width="5.140625" style="84" customWidth="1"/>
    <col min="13818" max="13818" width="21.140625" style="84" customWidth="1"/>
    <col min="13819" max="13819" width="78.28515625" style="84" customWidth="1"/>
    <col min="13820" max="13820" width="17.7109375" style="84" customWidth="1"/>
    <col min="13821" max="13821" width="13.85546875" style="84" customWidth="1"/>
    <col min="13822" max="13822" width="14.7109375" style="84" customWidth="1"/>
    <col min="13823" max="13823" width="9.140625" style="84"/>
    <col min="13824" max="13824" width="49.85546875" style="84" customWidth="1"/>
    <col min="13825" max="14072" width="9.140625" style="84"/>
    <col min="14073" max="14073" width="5.140625" style="84" customWidth="1"/>
    <col min="14074" max="14074" width="21.140625" style="84" customWidth="1"/>
    <col min="14075" max="14075" width="78.28515625" style="84" customWidth="1"/>
    <col min="14076" max="14076" width="17.7109375" style="84" customWidth="1"/>
    <col min="14077" max="14077" width="13.85546875" style="84" customWidth="1"/>
    <col min="14078" max="14078" width="14.7109375" style="84" customWidth="1"/>
    <col min="14079" max="14079" width="9.140625" style="84"/>
    <col min="14080" max="14080" width="49.85546875" style="84" customWidth="1"/>
    <col min="14081" max="14328" width="9.140625" style="84"/>
    <col min="14329" max="14329" width="5.140625" style="84" customWidth="1"/>
    <col min="14330" max="14330" width="21.140625" style="84" customWidth="1"/>
    <col min="14331" max="14331" width="78.28515625" style="84" customWidth="1"/>
    <col min="14332" max="14332" width="17.7109375" style="84" customWidth="1"/>
    <col min="14333" max="14333" width="13.85546875" style="84" customWidth="1"/>
    <col min="14334" max="14334" width="14.7109375" style="84" customWidth="1"/>
    <col min="14335" max="14335" width="9.140625" style="84"/>
    <col min="14336" max="14336" width="49.85546875" style="84" customWidth="1"/>
    <col min="14337" max="14584" width="9.140625" style="84"/>
    <col min="14585" max="14585" width="5.140625" style="84" customWidth="1"/>
    <col min="14586" max="14586" width="21.140625" style="84" customWidth="1"/>
    <col min="14587" max="14587" width="78.28515625" style="84" customWidth="1"/>
    <col min="14588" max="14588" width="17.7109375" style="84" customWidth="1"/>
    <col min="14589" max="14589" width="13.85546875" style="84" customWidth="1"/>
    <col min="14590" max="14590" width="14.7109375" style="84" customWidth="1"/>
    <col min="14591" max="14591" width="9.140625" style="84"/>
    <col min="14592" max="14592" width="49.85546875" style="84" customWidth="1"/>
    <col min="14593" max="14840" width="9.140625" style="84"/>
    <col min="14841" max="14841" width="5.140625" style="84" customWidth="1"/>
    <col min="14842" max="14842" width="21.140625" style="84" customWidth="1"/>
    <col min="14843" max="14843" width="78.28515625" style="84" customWidth="1"/>
    <col min="14844" max="14844" width="17.7109375" style="84" customWidth="1"/>
    <col min="14845" max="14845" width="13.85546875" style="84" customWidth="1"/>
    <col min="14846" max="14846" width="14.7109375" style="84" customWidth="1"/>
    <col min="14847" max="14847" width="9.140625" style="84"/>
    <col min="14848" max="14848" width="49.85546875" style="84" customWidth="1"/>
    <col min="14849" max="15096" width="9.140625" style="84"/>
    <col min="15097" max="15097" width="5.140625" style="84" customWidth="1"/>
    <col min="15098" max="15098" width="21.140625" style="84" customWidth="1"/>
    <col min="15099" max="15099" width="78.28515625" style="84" customWidth="1"/>
    <col min="15100" max="15100" width="17.7109375" style="84" customWidth="1"/>
    <col min="15101" max="15101" width="13.85546875" style="84" customWidth="1"/>
    <col min="15102" max="15102" width="14.7109375" style="84" customWidth="1"/>
    <col min="15103" max="15103" width="9.140625" style="84"/>
    <col min="15104" max="15104" width="49.85546875" style="84" customWidth="1"/>
    <col min="15105" max="15352" width="9.140625" style="84"/>
    <col min="15353" max="15353" width="5.140625" style="84" customWidth="1"/>
    <col min="15354" max="15354" width="21.140625" style="84" customWidth="1"/>
    <col min="15355" max="15355" width="78.28515625" style="84" customWidth="1"/>
    <col min="15356" max="15356" width="17.7109375" style="84" customWidth="1"/>
    <col min="15357" max="15357" width="13.85546875" style="84" customWidth="1"/>
    <col min="15358" max="15358" width="14.7109375" style="84" customWidth="1"/>
    <col min="15359" max="15359" width="9.140625" style="84"/>
    <col min="15360" max="15360" width="49.85546875" style="84" customWidth="1"/>
    <col min="15361" max="15608" width="9.140625" style="84"/>
    <col min="15609" max="15609" width="5.140625" style="84" customWidth="1"/>
    <col min="15610" max="15610" width="21.140625" style="84" customWidth="1"/>
    <col min="15611" max="15611" width="78.28515625" style="84" customWidth="1"/>
    <col min="15612" max="15612" width="17.7109375" style="84" customWidth="1"/>
    <col min="15613" max="15613" width="13.85546875" style="84" customWidth="1"/>
    <col min="15614" max="15614" width="14.7109375" style="84" customWidth="1"/>
    <col min="15615" max="15615" width="9.140625" style="84"/>
    <col min="15616" max="15616" width="49.85546875" style="84" customWidth="1"/>
    <col min="15617" max="15864" width="9.140625" style="84"/>
    <col min="15865" max="15865" width="5.140625" style="84" customWidth="1"/>
    <col min="15866" max="15866" width="21.140625" style="84" customWidth="1"/>
    <col min="15867" max="15867" width="78.28515625" style="84" customWidth="1"/>
    <col min="15868" max="15868" width="17.7109375" style="84" customWidth="1"/>
    <col min="15869" max="15869" width="13.85546875" style="84" customWidth="1"/>
    <col min="15870" max="15870" width="14.7109375" style="84" customWidth="1"/>
    <col min="15871" max="15871" width="9.140625" style="84"/>
    <col min="15872" max="15872" width="49.85546875" style="84" customWidth="1"/>
    <col min="15873" max="16120" width="9.140625" style="84"/>
    <col min="16121" max="16121" width="5.140625" style="84" customWidth="1"/>
    <col min="16122" max="16122" width="21.140625" style="84" customWidth="1"/>
    <col min="16123" max="16123" width="78.28515625" style="84" customWidth="1"/>
    <col min="16124" max="16124" width="17.7109375" style="84" customWidth="1"/>
    <col min="16125" max="16125" width="13.85546875" style="84" customWidth="1"/>
    <col min="16126" max="16126" width="14.7109375" style="84" customWidth="1"/>
    <col min="16127" max="16127" width="9.140625" style="84"/>
    <col min="16128" max="16128" width="49.85546875" style="84" customWidth="1"/>
    <col min="16129" max="16384" width="9.140625" style="84"/>
  </cols>
  <sheetData>
    <row r="1" spans="1:4" ht="24.75" customHeight="1" x14ac:dyDescent="0.25">
      <c r="B1" s="216" t="s">
        <v>150</v>
      </c>
      <c r="C1" s="216"/>
      <c r="D1" s="216"/>
    </row>
    <row r="2" spans="1:4" ht="21" customHeight="1" x14ac:dyDescent="0.25">
      <c r="B2" s="216" t="s">
        <v>37</v>
      </c>
      <c r="C2" s="216"/>
      <c r="D2" s="216"/>
    </row>
    <row r="3" spans="1:4" ht="27" customHeight="1" x14ac:dyDescent="0.25">
      <c r="B3" s="217" t="s">
        <v>9</v>
      </c>
      <c r="C3" s="217"/>
      <c r="D3" s="217"/>
    </row>
    <row r="4" spans="1:4" ht="41.25" customHeight="1" x14ac:dyDescent="0.25">
      <c r="A4" s="220" t="s">
        <v>113</v>
      </c>
      <c r="B4" s="220"/>
      <c r="C4" s="220"/>
      <c r="D4" s="220"/>
    </row>
    <row r="5" spans="1:4" ht="14.25" x14ac:dyDescent="0.25">
      <c r="A5" s="109"/>
      <c r="B5" s="109"/>
      <c r="C5" s="109"/>
      <c r="D5" s="109"/>
    </row>
    <row r="6" spans="1:4" ht="14.25" x14ac:dyDescent="0.25">
      <c r="A6" s="212" t="s">
        <v>5</v>
      </c>
      <c r="B6" s="212"/>
    </row>
    <row r="7" spans="1:4" ht="14.25" x14ac:dyDescent="0.25">
      <c r="A7" s="4" t="s">
        <v>23</v>
      </c>
    </row>
    <row r="8" spans="1:4" ht="14.25" customHeight="1" x14ac:dyDescent="0.25"/>
    <row r="9" spans="1:4" ht="14.25" x14ac:dyDescent="0.25">
      <c r="A9" s="110" t="s">
        <v>24</v>
      </c>
      <c r="B9" s="110" t="s">
        <v>25</v>
      </c>
    </row>
    <row r="10" spans="1:4" ht="26.25" customHeight="1" x14ac:dyDescent="0.25">
      <c r="A10" s="12">
        <v>1024</v>
      </c>
      <c r="B10" s="11" t="s">
        <v>6</v>
      </c>
    </row>
    <row r="11" spans="1:4" ht="28.5" x14ac:dyDescent="0.25">
      <c r="A11" s="13" t="s">
        <v>26</v>
      </c>
      <c r="B11" s="94"/>
      <c r="D11" s="111"/>
    </row>
    <row r="12" spans="1:4" x14ac:dyDescent="0.25">
      <c r="A12" s="112"/>
      <c r="B12" s="94"/>
    </row>
    <row r="13" spans="1:4" x14ac:dyDescent="0.25">
      <c r="A13" s="94"/>
      <c r="B13" s="94"/>
    </row>
    <row r="14" spans="1:4" ht="53.25" customHeight="1" x14ac:dyDescent="0.25">
      <c r="A14" s="113" t="s">
        <v>27</v>
      </c>
      <c r="B14" s="114">
        <v>1024</v>
      </c>
      <c r="C14" s="213" t="s">
        <v>90</v>
      </c>
      <c r="D14" s="214"/>
    </row>
    <row r="15" spans="1:4" ht="35.25" customHeight="1" x14ac:dyDescent="0.25">
      <c r="A15" s="113" t="s">
        <v>28</v>
      </c>
      <c r="B15" s="114">
        <v>12002</v>
      </c>
      <c r="C15" s="88" t="s">
        <v>38</v>
      </c>
      <c r="D15" s="88" t="s">
        <v>39</v>
      </c>
    </row>
    <row r="16" spans="1:4" ht="27" x14ac:dyDescent="0.25">
      <c r="A16" s="92" t="s">
        <v>7</v>
      </c>
      <c r="B16" s="115" t="s">
        <v>114</v>
      </c>
      <c r="C16" s="215"/>
      <c r="D16" s="215"/>
    </row>
    <row r="17" spans="1:4" ht="38.25" customHeight="1" x14ac:dyDescent="0.25">
      <c r="A17" s="92" t="s">
        <v>29</v>
      </c>
      <c r="B17" s="116" t="s">
        <v>115</v>
      </c>
      <c r="C17" s="215"/>
      <c r="D17" s="215"/>
    </row>
    <row r="18" spans="1:4" ht="27" x14ac:dyDescent="0.25">
      <c r="A18" s="92" t="s">
        <v>8</v>
      </c>
      <c r="B18" s="50" t="s">
        <v>116</v>
      </c>
      <c r="C18" s="215"/>
      <c r="D18" s="215"/>
    </row>
    <row r="19" spans="1:4" ht="40.5" x14ac:dyDescent="0.25">
      <c r="A19" s="117" t="s">
        <v>77</v>
      </c>
      <c r="B19" s="118" t="s">
        <v>5</v>
      </c>
      <c r="C19" s="215"/>
      <c r="D19" s="215"/>
    </row>
    <row r="20" spans="1:4" x14ac:dyDescent="0.25">
      <c r="A20" s="118"/>
      <c r="B20" s="119" t="s">
        <v>30</v>
      </c>
      <c r="C20" s="215"/>
      <c r="D20" s="215"/>
    </row>
    <row r="21" spans="1:4" x14ac:dyDescent="0.25">
      <c r="A21" s="206"/>
      <c r="B21" s="207"/>
      <c r="C21" s="120"/>
      <c r="D21" s="120"/>
    </row>
    <row r="22" spans="1:4" ht="21" customHeight="1" x14ac:dyDescent="0.25">
      <c r="A22" s="121" t="s">
        <v>78</v>
      </c>
      <c r="B22" s="122"/>
      <c r="C22" s="107">
        <v>-10084</v>
      </c>
      <c r="D22" s="107">
        <v>-10084</v>
      </c>
    </row>
    <row r="25" spans="1:4" ht="14.25" x14ac:dyDescent="0.25">
      <c r="A25" s="218" t="s">
        <v>59</v>
      </c>
      <c r="B25" s="218"/>
    </row>
    <row r="26" spans="1:4" ht="14.25" x14ac:dyDescent="0.25">
      <c r="A26" s="219" t="s">
        <v>60</v>
      </c>
      <c r="B26" s="219"/>
    </row>
    <row r="27" spans="1:4" x14ac:dyDescent="0.25">
      <c r="A27" s="36"/>
      <c r="B27" s="36"/>
    </row>
    <row r="28" spans="1:4" ht="14.25" x14ac:dyDescent="0.25">
      <c r="A28" s="37" t="s">
        <v>61</v>
      </c>
      <c r="B28" s="57" t="s">
        <v>62</v>
      </c>
    </row>
    <row r="29" spans="1:4" x14ac:dyDescent="0.25">
      <c r="A29" s="38" t="s">
        <v>63</v>
      </c>
      <c r="B29" s="38" t="s">
        <v>64</v>
      </c>
    </row>
    <row r="30" spans="1:4" x14ac:dyDescent="0.25">
      <c r="A30" s="39"/>
      <c r="B30" s="40"/>
    </row>
    <row r="31" spans="1:4" ht="28.5" x14ac:dyDescent="0.25">
      <c r="A31" s="41" t="s">
        <v>65</v>
      </c>
      <c r="B31" s="42"/>
    </row>
    <row r="32" spans="1:4" x14ac:dyDescent="0.25">
      <c r="A32" s="43"/>
      <c r="B32" s="44"/>
    </row>
    <row r="33" spans="1:4" ht="60" customHeight="1" x14ac:dyDescent="0.25">
      <c r="A33" s="59" t="s">
        <v>66</v>
      </c>
      <c r="B33" s="38" t="s">
        <v>63</v>
      </c>
      <c r="C33" s="213" t="s">
        <v>89</v>
      </c>
      <c r="D33" s="214"/>
    </row>
    <row r="34" spans="1:4" ht="27" x14ac:dyDescent="0.25">
      <c r="A34" s="59" t="s">
        <v>67</v>
      </c>
      <c r="B34" s="38" t="s">
        <v>68</v>
      </c>
      <c r="C34" s="88" t="s">
        <v>38</v>
      </c>
      <c r="D34" s="88" t="s">
        <v>39</v>
      </c>
    </row>
    <row r="35" spans="1:4" ht="27" x14ac:dyDescent="0.25">
      <c r="A35" s="59" t="s">
        <v>69</v>
      </c>
      <c r="B35" s="45" t="s">
        <v>64</v>
      </c>
      <c r="C35" s="215"/>
      <c r="D35" s="215"/>
    </row>
    <row r="36" spans="1:4" ht="54" x14ac:dyDescent="0.25">
      <c r="A36" s="59" t="s">
        <v>70</v>
      </c>
      <c r="B36" s="45" t="s">
        <v>71</v>
      </c>
      <c r="C36" s="215"/>
      <c r="D36" s="215"/>
    </row>
    <row r="37" spans="1:4" ht="27" x14ac:dyDescent="0.25">
      <c r="A37" s="59" t="s">
        <v>72</v>
      </c>
      <c r="B37" s="45" t="s">
        <v>73</v>
      </c>
      <c r="C37" s="215"/>
      <c r="D37" s="215"/>
    </row>
    <row r="38" spans="1:4" ht="40.5" x14ac:dyDescent="0.25">
      <c r="A38" s="59" t="s">
        <v>74</v>
      </c>
      <c r="B38" s="45" t="s">
        <v>59</v>
      </c>
      <c r="C38" s="215"/>
      <c r="D38" s="215"/>
    </row>
    <row r="39" spans="1:4" x14ac:dyDescent="0.25">
      <c r="A39" s="208" t="s">
        <v>75</v>
      </c>
      <c r="B39" s="209"/>
      <c r="C39" s="93"/>
      <c r="D39" s="93"/>
    </row>
    <row r="40" spans="1:4" x14ac:dyDescent="0.25">
      <c r="A40" s="210" t="s">
        <v>31</v>
      </c>
      <c r="B40" s="211"/>
      <c r="C40" s="47">
        <f>10084</f>
        <v>10084</v>
      </c>
      <c r="D40" s="47">
        <f>10084</f>
        <v>10084</v>
      </c>
    </row>
    <row r="42" spans="1:4" x14ac:dyDescent="0.25">
      <c r="A42" s="39"/>
      <c r="B42" s="40"/>
    </row>
    <row r="43" spans="1:4" ht="28.5" x14ac:dyDescent="0.25">
      <c r="A43" s="41" t="s">
        <v>65</v>
      </c>
      <c r="B43" s="42"/>
    </row>
    <row r="44" spans="1:4" x14ac:dyDescent="0.25">
      <c r="A44" s="43"/>
      <c r="B44" s="44"/>
    </row>
    <row r="45" spans="1:4" ht="50.25" customHeight="1" x14ac:dyDescent="0.25">
      <c r="A45" s="59" t="s">
        <v>66</v>
      </c>
      <c r="B45" s="38" t="s">
        <v>63</v>
      </c>
      <c r="C45" s="213" t="s">
        <v>90</v>
      </c>
      <c r="D45" s="214"/>
    </row>
    <row r="46" spans="1:4" ht="27" x14ac:dyDescent="0.25">
      <c r="A46" s="59" t="s">
        <v>67</v>
      </c>
      <c r="B46" s="38" t="s">
        <v>68</v>
      </c>
      <c r="C46" s="88" t="s">
        <v>38</v>
      </c>
      <c r="D46" s="88" t="s">
        <v>39</v>
      </c>
    </row>
    <row r="47" spans="1:4" ht="27" x14ac:dyDescent="0.25">
      <c r="A47" s="59" t="s">
        <v>69</v>
      </c>
      <c r="B47" s="45" t="s">
        <v>64</v>
      </c>
      <c r="C47" s="215"/>
      <c r="D47" s="215"/>
    </row>
    <row r="48" spans="1:4" ht="54" x14ac:dyDescent="0.25">
      <c r="A48" s="59" t="s">
        <v>70</v>
      </c>
      <c r="B48" s="45" t="s">
        <v>71</v>
      </c>
      <c r="C48" s="215"/>
      <c r="D48" s="215"/>
    </row>
    <row r="49" spans="1:4" ht="27" x14ac:dyDescent="0.25">
      <c r="A49" s="59" t="s">
        <v>72</v>
      </c>
      <c r="B49" s="45" t="s">
        <v>73</v>
      </c>
      <c r="C49" s="215"/>
      <c r="D49" s="215"/>
    </row>
    <row r="50" spans="1:4" ht="40.5" x14ac:dyDescent="0.25">
      <c r="A50" s="59" t="s">
        <v>74</v>
      </c>
      <c r="B50" s="45" t="s">
        <v>59</v>
      </c>
      <c r="C50" s="215"/>
      <c r="D50" s="215"/>
    </row>
    <row r="51" spans="1:4" x14ac:dyDescent="0.25">
      <c r="A51" s="208" t="s">
        <v>75</v>
      </c>
      <c r="B51" s="209"/>
      <c r="C51" s="93"/>
      <c r="D51" s="93"/>
    </row>
    <row r="52" spans="1:4" x14ac:dyDescent="0.25">
      <c r="A52" s="210" t="s">
        <v>31</v>
      </c>
      <c r="B52" s="211"/>
      <c r="C52" s="47">
        <f>-19384</f>
        <v>-19384</v>
      </c>
      <c r="D52" s="47">
        <f>-19384</f>
        <v>-19384</v>
      </c>
    </row>
    <row r="55" spans="1:4" ht="14.25" x14ac:dyDescent="0.25">
      <c r="A55" s="212" t="s">
        <v>117</v>
      </c>
      <c r="B55" s="212"/>
    </row>
    <row r="56" spans="1:4" ht="14.25" x14ac:dyDescent="0.25">
      <c r="A56" s="4" t="s">
        <v>23</v>
      </c>
    </row>
    <row r="58" spans="1:4" ht="14.25" x14ac:dyDescent="0.25">
      <c r="A58" s="110" t="s">
        <v>24</v>
      </c>
      <c r="B58" s="110" t="s">
        <v>25</v>
      </c>
    </row>
    <row r="59" spans="1:4" x14ac:dyDescent="0.25">
      <c r="A59" s="12">
        <v>1181</v>
      </c>
      <c r="B59" s="11" t="s">
        <v>118</v>
      </c>
    </row>
    <row r="60" spans="1:4" ht="28.5" x14ac:dyDescent="0.25">
      <c r="A60" s="13" t="s">
        <v>26</v>
      </c>
      <c r="B60" s="94"/>
      <c r="D60" s="111"/>
    </row>
    <row r="61" spans="1:4" x14ac:dyDescent="0.25">
      <c r="A61" s="112"/>
      <c r="B61" s="94"/>
    </row>
    <row r="62" spans="1:4" x14ac:dyDescent="0.25">
      <c r="A62" s="94"/>
      <c r="B62" s="94"/>
    </row>
    <row r="63" spans="1:4" ht="42.75" customHeight="1" x14ac:dyDescent="0.25">
      <c r="A63" s="113" t="s">
        <v>27</v>
      </c>
      <c r="B63" s="114">
        <v>1181</v>
      </c>
      <c r="C63" s="213" t="s">
        <v>89</v>
      </c>
      <c r="D63" s="214"/>
    </row>
    <row r="64" spans="1:4" ht="27" x14ac:dyDescent="0.25">
      <c r="A64" s="113" t="s">
        <v>28</v>
      </c>
      <c r="B64" s="114">
        <v>11001</v>
      </c>
      <c r="C64" s="88" t="s">
        <v>38</v>
      </c>
      <c r="D64" s="88" t="s">
        <v>39</v>
      </c>
    </row>
    <row r="65" spans="1:4" ht="27" x14ac:dyDescent="0.25">
      <c r="A65" s="92" t="s">
        <v>7</v>
      </c>
      <c r="B65" s="115" t="s">
        <v>119</v>
      </c>
      <c r="C65" s="215"/>
      <c r="D65" s="215"/>
    </row>
    <row r="66" spans="1:4" ht="67.5" x14ac:dyDescent="0.25">
      <c r="A66" s="92" t="s">
        <v>29</v>
      </c>
      <c r="B66" s="116" t="s">
        <v>120</v>
      </c>
      <c r="C66" s="215"/>
      <c r="D66" s="215"/>
    </row>
    <row r="67" spans="1:4" ht="27" x14ac:dyDescent="0.25">
      <c r="A67" s="92" t="s">
        <v>8</v>
      </c>
      <c r="B67" s="50" t="s">
        <v>73</v>
      </c>
      <c r="C67" s="215"/>
      <c r="D67" s="215"/>
    </row>
    <row r="68" spans="1:4" ht="40.5" x14ac:dyDescent="0.25">
      <c r="A68" s="117" t="s">
        <v>77</v>
      </c>
      <c r="B68" s="118" t="s">
        <v>117</v>
      </c>
      <c r="C68" s="215"/>
      <c r="D68" s="215"/>
    </row>
    <row r="69" spans="1:4" x14ac:dyDescent="0.25">
      <c r="A69" s="118"/>
      <c r="B69" s="119" t="s">
        <v>30</v>
      </c>
      <c r="C69" s="215"/>
      <c r="D69" s="215"/>
    </row>
    <row r="70" spans="1:4" x14ac:dyDescent="0.25">
      <c r="A70" s="206"/>
      <c r="B70" s="207"/>
      <c r="C70" s="120"/>
      <c r="D70" s="120"/>
    </row>
    <row r="71" spans="1:4" x14ac:dyDescent="0.25">
      <c r="A71" s="121" t="s">
        <v>78</v>
      </c>
      <c r="B71" s="122"/>
      <c r="C71" s="107">
        <f>19384</f>
        <v>19384</v>
      </c>
      <c r="D71" s="107">
        <f>19384</f>
        <v>19384</v>
      </c>
    </row>
  </sheetData>
  <mergeCells count="26">
    <mergeCell ref="C33:D33"/>
    <mergeCell ref="C35:C38"/>
    <mergeCell ref="D35:D38"/>
    <mergeCell ref="C45:D45"/>
    <mergeCell ref="C47:C50"/>
    <mergeCell ref="D47:D50"/>
    <mergeCell ref="B1:D1"/>
    <mergeCell ref="B2:D2"/>
    <mergeCell ref="B3:D3"/>
    <mergeCell ref="A25:B25"/>
    <mergeCell ref="A26:B26"/>
    <mergeCell ref="A4:D4"/>
    <mergeCell ref="A6:B6"/>
    <mergeCell ref="A21:B21"/>
    <mergeCell ref="C16:C20"/>
    <mergeCell ref="D16:D20"/>
    <mergeCell ref="C14:D14"/>
    <mergeCell ref="A39:B39"/>
    <mergeCell ref="A40:B40"/>
    <mergeCell ref="A70:B70"/>
    <mergeCell ref="A51:B51"/>
    <mergeCell ref="A52:B52"/>
    <mergeCell ref="A55:B55"/>
    <mergeCell ref="C63:D63"/>
    <mergeCell ref="C65:C69"/>
    <mergeCell ref="D65:D69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58" workbookViewId="0">
      <selection activeCell="C13" sqref="C13:D13"/>
    </sheetView>
  </sheetViews>
  <sheetFormatPr defaultColWidth="9.140625" defaultRowHeight="13.5" x14ac:dyDescent="0.25"/>
  <cols>
    <col min="1" max="1" width="18.7109375" style="3" customWidth="1"/>
    <col min="2" max="2" width="64" style="3" customWidth="1"/>
    <col min="3" max="3" width="18.140625" style="3" customWidth="1"/>
    <col min="4" max="4" width="14.7109375" style="3" customWidth="1"/>
    <col min="5" max="5" width="10.7109375" style="3" customWidth="1"/>
    <col min="6" max="250" width="9.140625" style="3"/>
    <col min="251" max="251" width="5.140625" style="3" customWidth="1"/>
    <col min="252" max="252" width="21.140625" style="3" customWidth="1"/>
    <col min="253" max="253" width="78.28515625" style="3" customWidth="1"/>
    <col min="254" max="254" width="17.7109375" style="3" customWidth="1"/>
    <col min="255" max="255" width="13.85546875" style="3" customWidth="1"/>
    <col min="256" max="256" width="14.7109375" style="3" customWidth="1"/>
    <col min="257" max="257" width="9.140625" style="3"/>
    <col min="258" max="258" width="49.85546875" style="3" customWidth="1"/>
    <col min="259" max="506" width="9.140625" style="3"/>
    <col min="507" max="507" width="5.140625" style="3" customWidth="1"/>
    <col min="508" max="508" width="21.140625" style="3" customWidth="1"/>
    <col min="509" max="509" width="78.28515625" style="3" customWidth="1"/>
    <col min="510" max="510" width="17.7109375" style="3" customWidth="1"/>
    <col min="511" max="511" width="13.85546875" style="3" customWidth="1"/>
    <col min="512" max="512" width="14.7109375" style="3" customWidth="1"/>
    <col min="513" max="513" width="9.140625" style="3"/>
    <col min="514" max="514" width="49.85546875" style="3" customWidth="1"/>
    <col min="515" max="762" width="9.140625" style="3"/>
    <col min="763" max="763" width="5.140625" style="3" customWidth="1"/>
    <col min="764" max="764" width="21.140625" style="3" customWidth="1"/>
    <col min="765" max="765" width="78.28515625" style="3" customWidth="1"/>
    <col min="766" max="766" width="17.7109375" style="3" customWidth="1"/>
    <col min="767" max="767" width="13.85546875" style="3" customWidth="1"/>
    <col min="768" max="768" width="14.7109375" style="3" customWidth="1"/>
    <col min="769" max="769" width="9.140625" style="3"/>
    <col min="770" max="770" width="49.85546875" style="3" customWidth="1"/>
    <col min="771" max="1018" width="9.140625" style="3"/>
    <col min="1019" max="1019" width="5.140625" style="3" customWidth="1"/>
    <col min="1020" max="1020" width="21.140625" style="3" customWidth="1"/>
    <col min="1021" max="1021" width="78.28515625" style="3" customWidth="1"/>
    <col min="1022" max="1022" width="17.7109375" style="3" customWidth="1"/>
    <col min="1023" max="1023" width="13.85546875" style="3" customWidth="1"/>
    <col min="1024" max="1024" width="14.7109375" style="3" customWidth="1"/>
    <col min="1025" max="1025" width="9.140625" style="3"/>
    <col min="1026" max="1026" width="49.85546875" style="3" customWidth="1"/>
    <col min="1027" max="1274" width="9.140625" style="3"/>
    <col min="1275" max="1275" width="5.140625" style="3" customWidth="1"/>
    <col min="1276" max="1276" width="21.140625" style="3" customWidth="1"/>
    <col min="1277" max="1277" width="78.28515625" style="3" customWidth="1"/>
    <col min="1278" max="1278" width="17.7109375" style="3" customWidth="1"/>
    <col min="1279" max="1279" width="13.85546875" style="3" customWidth="1"/>
    <col min="1280" max="1280" width="14.7109375" style="3" customWidth="1"/>
    <col min="1281" max="1281" width="9.140625" style="3"/>
    <col min="1282" max="1282" width="49.85546875" style="3" customWidth="1"/>
    <col min="1283" max="1530" width="9.140625" style="3"/>
    <col min="1531" max="1531" width="5.140625" style="3" customWidth="1"/>
    <col min="1532" max="1532" width="21.140625" style="3" customWidth="1"/>
    <col min="1533" max="1533" width="78.28515625" style="3" customWidth="1"/>
    <col min="1534" max="1534" width="17.7109375" style="3" customWidth="1"/>
    <col min="1535" max="1535" width="13.85546875" style="3" customWidth="1"/>
    <col min="1536" max="1536" width="14.7109375" style="3" customWidth="1"/>
    <col min="1537" max="1537" width="9.140625" style="3"/>
    <col min="1538" max="1538" width="49.85546875" style="3" customWidth="1"/>
    <col min="1539" max="1786" width="9.140625" style="3"/>
    <col min="1787" max="1787" width="5.140625" style="3" customWidth="1"/>
    <col min="1788" max="1788" width="21.140625" style="3" customWidth="1"/>
    <col min="1789" max="1789" width="78.28515625" style="3" customWidth="1"/>
    <col min="1790" max="1790" width="17.7109375" style="3" customWidth="1"/>
    <col min="1791" max="1791" width="13.85546875" style="3" customWidth="1"/>
    <col min="1792" max="1792" width="14.7109375" style="3" customWidth="1"/>
    <col min="1793" max="1793" width="9.140625" style="3"/>
    <col min="1794" max="1794" width="49.85546875" style="3" customWidth="1"/>
    <col min="1795" max="2042" width="9.140625" style="3"/>
    <col min="2043" max="2043" width="5.140625" style="3" customWidth="1"/>
    <col min="2044" max="2044" width="21.140625" style="3" customWidth="1"/>
    <col min="2045" max="2045" width="78.28515625" style="3" customWidth="1"/>
    <col min="2046" max="2046" width="17.7109375" style="3" customWidth="1"/>
    <col min="2047" max="2047" width="13.85546875" style="3" customWidth="1"/>
    <col min="2048" max="2048" width="14.7109375" style="3" customWidth="1"/>
    <col min="2049" max="2049" width="9.140625" style="3"/>
    <col min="2050" max="2050" width="49.85546875" style="3" customWidth="1"/>
    <col min="2051" max="2298" width="9.140625" style="3"/>
    <col min="2299" max="2299" width="5.140625" style="3" customWidth="1"/>
    <col min="2300" max="2300" width="21.140625" style="3" customWidth="1"/>
    <col min="2301" max="2301" width="78.28515625" style="3" customWidth="1"/>
    <col min="2302" max="2302" width="17.7109375" style="3" customWidth="1"/>
    <col min="2303" max="2303" width="13.85546875" style="3" customWidth="1"/>
    <col min="2304" max="2304" width="14.7109375" style="3" customWidth="1"/>
    <col min="2305" max="2305" width="9.140625" style="3"/>
    <col min="2306" max="2306" width="49.85546875" style="3" customWidth="1"/>
    <col min="2307" max="2554" width="9.140625" style="3"/>
    <col min="2555" max="2555" width="5.140625" style="3" customWidth="1"/>
    <col min="2556" max="2556" width="21.140625" style="3" customWidth="1"/>
    <col min="2557" max="2557" width="78.28515625" style="3" customWidth="1"/>
    <col min="2558" max="2558" width="17.7109375" style="3" customWidth="1"/>
    <col min="2559" max="2559" width="13.85546875" style="3" customWidth="1"/>
    <col min="2560" max="2560" width="14.7109375" style="3" customWidth="1"/>
    <col min="2561" max="2561" width="9.140625" style="3"/>
    <col min="2562" max="2562" width="49.85546875" style="3" customWidth="1"/>
    <col min="2563" max="2810" width="9.140625" style="3"/>
    <col min="2811" max="2811" width="5.140625" style="3" customWidth="1"/>
    <col min="2812" max="2812" width="21.140625" style="3" customWidth="1"/>
    <col min="2813" max="2813" width="78.28515625" style="3" customWidth="1"/>
    <col min="2814" max="2814" width="17.7109375" style="3" customWidth="1"/>
    <col min="2815" max="2815" width="13.85546875" style="3" customWidth="1"/>
    <col min="2816" max="2816" width="14.7109375" style="3" customWidth="1"/>
    <col min="2817" max="2817" width="9.140625" style="3"/>
    <col min="2818" max="2818" width="49.85546875" style="3" customWidth="1"/>
    <col min="2819" max="3066" width="9.140625" style="3"/>
    <col min="3067" max="3067" width="5.140625" style="3" customWidth="1"/>
    <col min="3068" max="3068" width="21.140625" style="3" customWidth="1"/>
    <col min="3069" max="3069" width="78.28515625" style="3" customWidth="1"/>
    <col min="3070" max="3070" width="17.7109375" style="3" customWidth="1"/>
    <col min="3071" max="3071" width="13.85546875" style="3" customWidth="1"/>
    <col min="3072" max="3072" width="14.7109375" style="3" customWidth="1"/>
    <col min="3073" max="3073" width="9.140625" style="3"/>
    <col min="3074" max="3074" width="49.85546875" style="3" customWidth="1"/>
    <col min="3075" max="3322" width="9.140625" style="3"/>
    <col min="3323" max="3323" width="5.140625" style="3" customWidth="1"/>
    <col min="3324" max="3324" width="21.140625" style="3" customWidth="1"/>
    <col min="3325" max="3325" width="78.28515625" style="3" customWidth="1"/>
    <col min="3326" max="3326" width="17.7109375" style="3" customWidth="1"/>
    <col min="3327" max="3327" width="13.85546875" style="3" customWidth="1"/>
    <col min="3328" max="3328" width="14.7109375" style="3" customWidth="1"/>
    <col min="3329" max="3329" width="9.140625" style="3"/>
    <col min="3330" max="3330" width="49.85546875" style="3" customWidth="1"/>
    <col min="3331" max="3578" width="9.140625" style="3"/>
    <col min="3579" max="3579" width="5.140625" style="3" customWidth="1"/>
    <col min="3580" max="3580" width="21.140625" style="3" customWidth="1"/>
    <col min="3581" max="3581" width="78.28515625" style="3" customWidth="1"/>
    <col min="3582" max="3582" width="17.7109375" style="3" customWidth="1"/>
    <col min="3583" max="3583" width="13.85546875" style="3" customWidth="1"/>
    <col min="3584" max="3584" width="14.7109375" style="3" customWidth="1"/>
    <col min="3585" max="3585" width="9.140625" style="3"/>
    <col min="3586" max="3586" width="49.85546875" style="3" customWidth="1"/>
    <col min="3587" max="3834" width="9.140625" style="3"/>
    <col min="3835" max="3835" width="5.140625" style="3" customWidth="1"/>
    <col min="3836" max="3836" width="21.140625" style="3" customWidth="1"/>
    <col min="3837" max="3837" width="78.28515625" style="3" customWidth="1"/>
    <col min="3838" max="3838" width="17.7109375" style="3" customWidth="1"/>
    <col min="3839" max="3839" width="13.85546875" style="3" customWidth="1"/>
    <col min="3840" max="3840" width="14.7109375" style="3" customWidth="1"/>
    <col min="3841" max="3841" width="9.140625" style="3"/>
    <col min="3842" max="3842" width="49.85546875" style="3" customWidth="1"/>
    <col min="3843" max="4090" width="9.140625" style="3"/>
    <col min="4091" max="4091" width="5.140625" style="3" customWidth="1"/>
    <col min="4092" max="4092" width="21.140625" style="3" customWidth="1"/>
    <col min="4093" max="4093" width="78.28515625" style="3" customWidth="1"/>
    <col min="4094" max="4094" width="17.7109375" style="3" customWidth="1"/>
    <col min="4095" max="4095" width="13.85546875" style="3" customWidth="1"/>
    <col min="4096" max="4096" width="14.7109375" style="3" customWidth="1"/>
    <col min="4097" max="4097" width="9.140625" style="3"/>
    <col min="4098" max="4098" width="49.85546875" style="3" customWidth="1"/>
    <col min="4099" max="4346" width="9.140625" style="3"/>
    <col min="4347" max="4347" width="5.140625" style="3" customWidth="1"/>
    <col min="4348" max="4348" width="21.140625" style="3" customWidth="1"/>
    <col min="4349" max="4349" width="78.28515625" style="3" customWidth="1"/>
    <col min="4350" max="4350" width="17.7109375" style="3" customWidth="1"/>
    <col min="4351" max="4351" width="13.85546875" style="3" customWidth="1"/>
    <col min="4352" max="4352" width="14.7109375" style="3" customWidth="1"/>
    <col min="4353" max="4353" width="9.140625" style="3"/>
    <col min="4354" max="4354" width="49.85546875" style="3" customWidth="1"/>
    <col min="4355" max="4602" width="9.140625" style="3"/>
    <col min="4603" max="4603" width="5.140625" style="3" customWidth="1"/>
    <col min="4604" max="4604" width="21.140625" style="3" customWidth="1"/>
    <col min="4605" max="4605" width="78.28515625" style="3" customWidth="1"/>
    <col min="4606" max="4606" width="17.7109375" style="3" customWidth="1"/>
    <col min="4607" max="4607" width="13.85546875" style="3" customWidth="1"/>
    <col min="4608" max="4608" width="14.7109375" style="3" customWidth="1"/>
    <col min="4609" max="4609" width="9.140625" style="3"/>
    <col min="4610" max="4610" width="49.85546875" style="3" customWidth="1"/>
    <col min="4611" max="4858" width="9.140625" style="3"/>
    <col min="4859" max="4859" width="5.140625" style="3" customWidth="1"/>
    <col min="4860" max="4860" width="21.140625" style="3" customWidth="1"/>
    <col min="4861" max="4861" width="78.28515625" style="3" customWidth="1"/>
    <col min="4862" max="4862" width="17.7109375" style="3" customWidth="1"/>
    <col min="4863" max="4863" width="13.85546875" style="3" customWidth="1"/>
    <col min="4864" max="4864" width="14.7109375" style="3" customWidth="1"/>
    <col min="4865" max="4865" width="9.140625" style="3"/>
    <col min="4866" max="4866" width="49.85546875" style="3" customWidth="1"/>
    <col min="4867" max="5114" width="9.140625" style="3"/>
    <col min="5115" max="5115" width="5.140625" style="3" customWidth="1"/>
    <col min="5116" max="5116" width="21.140625" style="3" customWidth="1"/>
    <col min="5117" max="5117" width="78.28515625" style="3" customWidth="1"/>
    <col min="5118" max="5118" width="17.7109375" style="3" customWidth="1"/>
    <col min="5119" max="5119" width="13.85546875" style="3" customWidth="1"/>
    <col min="5120" max="5120" width="14.7109375" style="3" customWidth="1"/>
    <col min="5121" max="5121" width="9.140625" style="3"/>
    <col min="5122" max="5122" width="49.85546875" style="3" customWidth="1"/>
    <col min="5123" max="5370" width="9.140625" style="3"/>
    <col min="5371" max="5371" width="5.140625" style="3" customWidth="1"/>
    <col min="5372" max="5372" width="21.140625" style="3" customWidth="1"/>
    <col min="5373" max="5373" width="78.28515625" style="3" customWidth="1"/>
    <col min="5374" max="5374" width="17.7109375" style="3" customWidth="1"/>
    <col min="5375" max="5375" width="13.85546875" style="3" customWidth="1"/>
    <col min="5376" max="5376" width="14.7109375" style="3" customWidth="1"/>
    <col min="5377" max="5377" width="9.140625" style="3"/>
    <col min="5378" max="5378" width="49.85546875" style="3" customWidth="1"/>
    <col min="5379" max="5626" width="9.140625" style="3"/>
    <col min="5627" max="5627" width="5.140625" style="3" customWidth="1"/>
    <col min="5628" max="5628" width="21.140625" style="3" customWidth="1"/>
    <col min="5629" max="5629" width="78.28515625" style="3" customWidth="1"/>
    <col min="5630" max="5630" width="17.7109375" style="3" customWidth="1"/>
    <col min="5631" max="5631" width="13.85546875" style="3" customWidth="1"/>
    <col min="5632" max="5632" width="14.7109375" style="3" customWidth="1"/>
    <col min="5633" max="5633" width="9.140625" style="3"/>
    <col min="5634" max="5634" width="49.85546875" style="3" customWidth="1"/>
    <col min="5635" max="5882" width="9.140625" style="3"/>
    <col min="5883" max="5883" width="5.140625" style="3" customWidth="1"/>
    <col min="5884" max="5884" width="21.140625" style="3" customWidth="1"/>
    <col min="5885" max="5885" width="78.28515625" style="3" customWidth="1"/>
    <col min="5886" max="5886" width="17.7109375" style="3" customWidth="1"/>
    <col min="5887" max="5887" width="13.85546875" style="3" customWidth="1"/>
    <col min="5888" max="5888" width="14.7109375" style="3" customWidth="1"/>
    <col min="5889" max="5889" width="9.140625" style="3"/>
    <col min="5890" max="5890" width="49.85546875" style="3" customWidth="1"/>
    <col min="5891" max="6138" width="9.140625" style="3"/>
    <col min="6139" max="6139" width="5.140625" style="3" customWidth="1"/>
    <col min="6140" max="6140" width="21.140625" style="3" customWidth="1"/>
    <col min="6141" max="6141" width="78.28515625" style="3" customWidth="1"/>
    <col min="6142" max="6142" width="17.7109375" style="3" customWidth="1"/>
    <col min="6143" max="6143" width="13.85546875" style="3" customWidth="1"/>
    <col min="6144" max="6144" width="14.7109375" style="3" customWidth="1"/>
    <col min="6145" max="6145" width="9.140625" style="3"/>
    <col min="6146" max="6146" width="49.85546875" style="3" customWidth="1"/>
    <col min="6147" max="6394" width="9.140625" style="3"/>
    <col min="6395" max="6395" width="5.140625" style="3" customWidth="1"/>
    <col min="6396" max="6396" width="21.140625" style="3" customWidth="1"/>
    <col min="6397" max="6397" width="78.28515625" style="3" customWidth="1"/>
    <col min="6398" max="6398" width="17.7109375" style="3" customWidth="1"/>
    <col min="6399" max="6399" width="13.85546875" style="3" customWidth="1"/>
    <col min="6400" max="6400" width="14.7109375" style="3" customWidth="1"/>
    <col min="6401" max="6401" width="9.140625" style="3"/>
    <col min="6402" max="6402" width="49.85546875" style="3" customWidth="1"/>
    <col min="6403" max="6650" width="9.140625" style="3"/>
    <col min="6651" max="6651" width="5.140625" style="3" customWidth="1"/>
    <col min="6652" max="6652" width="21.140625" style="3" customWidth="1"/>
    <col min="6653" max="6653" width="78.28515625" style="3" customWidth="1"/>
    <col min="6654" max="6654" width="17.7109375" style="3" customWidth="1"/>
    <col min="6655" max="6655" width="13.85546875" style="3" customWidth="1"/>
    <col min="6656" max="6656" width="14.7109375" style="3" customWidth="1"/>
    <col min="6657" max="6657" width="9.140625" style="3"/>
    <col min="6658" max="6658" width="49.85546875" style="3" customWidth="1"/>
    <col min="6659" max="6906" width="9.140625" style="3"/>
    <col min="6907" max="6907" width="5.140625" style="3" customWidth="1"/>
    <col min="6908" max="6908" width="21.140625" style="3" customWidth="1"/>
    <col min="6909" max="6909" width="78.28515625" style="3" customWidth="1"/>
    <col min="6910" max="6910" width="17.7109375" style="3" customWidth="1"/>
    <col min="6911" max="6911" width="13.85546875" style="3" customWidth="1"/>
    <col min="6912" max="6912" width="14.7109375" style="3" customWidth="1"/>
    <col min="6913" max="6913" width="9.140625" style="3"/>
    <col min="6914" max="6914" width="49.85546875" style="3" customWidth="1"/>
    <col min="6915" max="7162" width="9.140625" style="3"/>
    <col min="7163" max="7163" width="5.140625" style="3" customWidth="1"/>
    <col min="7164" max="7164" width="21.140625" style="3" customWidth="1"/>
    <col min="7165" max="7165" width="78.28515625" style="3" customWidth="1"/>
    <col min="7166" max="7166" width="17.7109375" style="3" customWidth="1"/>
    <col min="7167" max="7167" width="13.85546875" style="3" customWidth="1"/>
    <col min="7168" max="7168" width="14.7109375" style="3" customWidth="1"/>
    <col min="7169" max="7169" width="9.140625" style="3"/>
    <col min="7170" max="7170" width="49.85546875" style="3" customWidth="1"/>
    <col min="7171" max="7418" width="9.140625" style="3"/>
    <col min="7419" max="7419" width="5.140625" style="3" customWidth="1"/>
    <col min="7420" max="7420" width="21.140625" style="3" customWidth="1"/>
    <col min="7421" max="7421" width="78.28515625" style="3" customWidth="1"/>
    <col min="7422" max="7422" width="17.7109375" style="3" customWidth="1"/>
    <col min="7423" max="7423" width="13.85546875" style="3" customWidth="1"/>
    <col min="7424" max="7424" width="14.7109375" style="3" customWidth="1"/>
    <col min="7425" max="7425" width="9.140625" style="3"/>
    <col min="7426" max="7426" width="49.85546875" style="3" customWidth="1"/>
    <col min="7427" max="7674" width="9.140625" style="3"/>
    <col min="7675" max="7675" width="5.140625" style="3" customWidth="1"/>
    <col min="7676" max="7676" width="21.140625" style="3" customWidth="1"/>
    <col min="7677" max="7677" width="78.28515625" style="3" customWidth="1"/>
    <col min="7678" max="7678" width="17.7109375" style="3" customWidth="1"/>
    <col min="7679" max="7679" width="13.85546875" style="3" customWidth="1"/>
    <col min="7680" max="7680" width="14.7109375" style="3" customWidth="1"/>
    <col min="7681" max="7681" width="9.140625" style="3"/>
    <col min="7682" max="7682" width="49.85546875" style="3" customWidth="1"/>
    <col min="7683" max="7930" width="9.140625" style="3"/>
    <col min="7931" max="7931" width="5.140625" style="3" customWidth="1"/>
    <col min="7932" max="7932" width="21.140625" style="3" customWidth="1"/>
    <col min="7933" max="7933" width="78.28515625" style="3" customWidth="1"/>
    <col min="7934" max="7934" width="17.7109375" style="3" customWidth="1"/>
    <col min="7935" max="7935" width="13.85546875" style="3" customWidth="1"/>
    <col min="7936" max="7936" width="14.7109375" style="3" customWidth="1"/>
    <col min="7937" max="7937" width="9.140625" style="3"/>
    <col min="7938" max="7938" width="49.85546875" style="3" customWidth="1"/>
    <col min="7939" max="8186" width="9.140625" style="3"/>
    <col min="8187" max="8187" width="5.140625" style="3" customWidth="1"/>
    <col min="8188" max="8188" width="21.140625" style="3" customWidth="1"/>
    <col min="8189" max="8189" width="78.28515625" style="3" customWidth="1"/>
    <col min="8190" max="8190" width="17.7109375" style="3" customWidth="1"/>
    <col min="8191" max="8191" width="13.85546875" style="3" customWidth="1"/>
    <col min="8192" max="8192" width="14.7109375" style="3" customWidth="1"/>
    <col min="8193" max="8193" width="9.140625" style="3"/>
    <col min="8194" max="8194" width="49.85546875" style="3" customWidth="1"/>
    <col min="8195" max="8442" width="9.140625" style="3"/>
    <col min="8443" max="8443" width="5.140625" style="3" customWidth="1"/>
    <col min="8444" max="8444" width="21.140625" style="3" customWidth="1"/>
    <col min="8445" max="8445" width="78.28515625" style="3" customWidth="1"/>
    <col min="8446" max="8446" width="17.7109375" style="3" customWidth="1"/>
    <col min="8447" max="8447" width="13.85546875" style="3" customWidth="1"/>
    <col min="8448" max="8448" width="14.7109375" style="3" customWidth="1"/>
    <col min="8449" max="8449" width="9.140625" style="3"/>
    <col min="8450" max="8450" width="49.85546875" style="3" customWidth="1"/>
    <col min="8451" max="8698" width="9.140625" style="3"/>
    <col min="8699" max="8699" width="5.140625" style="3" customWidth="1"/>
    <col min="8700" max="8700" width="21.140625" style="3" customWidth="1"/>
    <col min="8701" max="8701" width="78.28515625" style="3" customWidth="1"/>
    <col min="8702" max="8702" width="17.7109375" style="3" customWidth="1"/>
    <col min="8703" max="8703" width="13.85546875" style="3" customWidth="1"/>
    <col min="8704" max="8704" width="14.7109375" style="3" customWidth="1"/>
    <col min="8705" max="8705" width="9.140625" style="3"/>
    <col min="8706" max="8706" width="49.85546875" style="3" customWidth="1"/>
    <col min="8707" max="8954" width="9.140625" style="3"/>
    <col min="8955" max="8955" width="5.140625" style="3" customWidth="1"/>
    <col min="8956" max="8956" width="21.140625" style="3" customWidth="1"/>
    <col min="8957" max="8957" width="78.28515625" style="3" customWidth="1"/>
    <col min="8958" max="8958" width="17.7109375" style="3" customWidth="1"/>
    <col min="8959" max="8959" width="13.85546875" style="3" customWidth="1"/>
    <col min="8960" max="8960" width="14.7109375" style="3" customWidth="1"/>
    <col min="8961" max="8961" width="9.140625" style="3"/>
    <col min="8962" max="8962" width="49.85546875" style="3" customWidth="1"/>
    <col min="8963" max="9210" width="9.140625" style="3"/>
    <col min="9211" max="9211" width="5.140625" style="3" customWidth="1"/>
    <col min="9212" max="9212" width="21.140625" style="3" customWidth="1"/>
    <col min="9213" max="9213" width="78.28515625" style="3" customWidth="1"/>
    <col min="9214" max="9214" width="17.7109375" style="3" customWidth="1"/>
    <col min="9215" max="9215" width="13.85546875" style="3" customWidth="1"/>
    <col min="9216" max="9216" width="14.7109375" style="3" customWidth="1"/>
    <col min="9217" max="9217" width="9.140625" style="3"/>
    <col min="9218" max="9218" width="49.85546875" style="3" customWidth="1"/>
    <col min="9219" max="9466" width="9.140625" style="3"/>
    <col min="9467" max="9467" width="5.140625" style="3" customWidth="1"/>
    <col min="9468" max="9468" width="21.140625" style="3" customWidth="1"/>
    <col min="9469" max="9469" width="78.28515625" style="3" customWidth="1"/>
    <col min="9470" max="9470" width="17.7109375" style="3" customWidth="1"/>
    <col min="9471" max="9471" width="13.85546875" style="3" customWidth="1"/>
    <col min="9472" max="9472" width="14.7109375" style="3" customWidth="1"/>
    <col min="9473" max="9473" width="9.140625" style="3"/>
    <col min="9474" max="9474" width="49.85546875" style="3" customWidth="1"/>
    <col min="9475" max="9722" width="9.140625" style="3"/>
    <col min="9723" max="9723" width="5.140625" style="3" customWidth="1"/>
    <col min="9724" max="9724" width="21.140625" style="3" customWidth="1"/>
    <col min="9725" max="9725" width="78.28515625" style="3" customWidth="1"/>
    <col min="9726" max="9726" width="17.7109375" style="3" customWidth="1"/>
    <col min="9727" max="9727" width="13.85546875" style="3" customWidth="1"/>
    <col min="9728" max="9728" width="14.7109375" style="3" customWidth="1"/>
    <col min="9729" max="9729" width="9.140625" style="3"/>
    <col min="9730" max="9730" width="49.85546875" style="3" customWidth="1"/>
    <col min="9731" max="9978" width="9.140625" style="3"/>
    <col min="9979" max="9979" width="5.140625" style="3" customWidth="1"/>
    <col min="9980" max="9980" width="21.140625" style="3" customWidth="1"/>
    <col min="9981" max="9981" width="78.28515625" style="3" customWidth="1"/>
    <col min="9982" max="9982" width="17.7109375" style="3" customWidth="1"/>
    <col min="9983" max="9983" width="13.85546875" style="3" customWidth="1"/>
    <col min="9984" max="9984" width="14.7109375" style="3" customWidth="1"/>
    <col min="9985" max="9985" width="9.140625" style="3"/>
    <col min="9986" max="9986" width="49.85546875" style="3" customWidth="1"/>
    <col min="9987" max="10234" width="9.140625" style="3"/>
    <col min="10235" max="10235" width="5.140625" style="3" customWidth="1"/>
    <col min="10236" max="10236" width="21.140625" style="3" customWidth="1"/>
    <col min="10237" max="10237" width="78.28515625" style="3" customWidth="1"/>
    <col min="10238" max="10238" width="17.7109375" style="3" customWidth="1"/>
    <col min="10239" max="10239" width="13.85546875" style="3" customWidth="1"/>
    <col min="10240" max="10240" width="14.7109375" style="3" customWidth="1"/>
    <col min="10241" max="10241" width="9.140625" style="3"/>
    <col min="10242" max="10242" width="49.85546875" style="3" customWidth="1"/>
    <col min="10243" max="10490" width="9.140625" style="3"/>
    <col min="10491" max="10491" width="5.140625" style="3" customWidth="1"/>
    <col min="10492" max="10492" width="21.140625" style="3" customWidth="1"/>
    <col min="10493" max="10493" width="78.28515625" style="3" customWidth="1"/>
    <col min="10494" max="10494" width="17.7109375" style="3" customWidth="1"/>
    <col min="10495" max="10495" width="13.85546875" style="3" customWidth="1"/>
    <col min="10496" max="10496" width="14.7109375" style="3" customWidth="1"/>
    <col min="10497" max="10497" width="9.140625" style="3"/>
    <col min="10498" max="10498" width="49.85546875" style="3" customWidth="1"/>
    <col min="10499" max="10746" width="9.140625" style="3"/>
    <col min="10747" max="10747" width="5.140625" style="3" customWidth="1"/>
    <col min="10748" max="10748" width="21.140625" style="3" customWidth="1"/>
    <col min="10749" max="10749" width="78.28515625" style="3" customWidth="1"/>
    <col min="10750" max="10750" width="17.7109375" style="3" customWidth="1"/>
    <col min="10751" max="10751" width="13.85546875" style="3" customWidth="1"/>
    <col min="10752" max="10752" width="14.7109375" style="3" customWidth="1"/>
    <col min="10753" max="10753" width="9.140625" style="3"/>
    <col min="10754" max="10754" width="49.85546875" style="3" customWidth="1"/>
    <col min="10755" max="11002" width="9.140625" style="3"/>
    <col min="11003" max="11003" width="5.140625" style="3" customWidth="1"/>
    <col min="11004" max="11004" width="21.140625" style="3" customWidth="1"/>
    <col min="11005" max="11005" width="78.28515625" style="3" customWidth="1"/>
    <col min="11006" max="11006" width="17.7109375" style="3" customWidth="1"/>
    <col min="11007" max="11007" width="13.85546875" style="3" customWidth="1"/>
    <col min="11008" max="11008" width="14.7109375" style="3" customWidth="1"/>
    <col min="11009" max="11009" width="9.140625" style="3"/>
    <col min="11010" max="11010" width="49.85546875" style="3" customWidth="1"/>
    <col min="11011" max="11258" width="9.140625" style="3"/>
    <col min="11259" max="11259" width="5.140625" style="3" customWidth="1"/>
    <col min="11260" max="11260" width="21.140625" style="3" customWidth="1"/>
    <col min="11261" max="11261" width="78.28515625" style="3" customWidth="1"/>
    <col min="11262" max="11262" width="17.7109375" style="3" customWidth="1"/>
    <col min="11263" max="11263" width="13.85546875" style="3" customWidth="1"/>
    <col min="11264" max="11264" width="14.7109375" style="3" customWidth="1"/>
    <col min="11265" max="11265" width="9.140625" style="3"/>
    <col min="11266" max="11266" width="49.85546875" style="3" customWidth="1"/>
    <col min="11267" max="11514" width="9.140625" style="3"/>
    <col min="11515" max="11515" width="5.140625" style="3" customWidth="1"/>
    <col min="11516" max="11516" width="21.140625" style="3" customWidth="1"/>
    <col min="11517" max="11517" width="78.28515625" style="3" customWidth="1"/>
    <col min="11518" max="11518" width="17.7109375" style="3" customWidth="1"/>
    <col min="11519" max="11519" width="13.85546875" style="3" customWidth="1"/>
    <col min="11520" max="11520" width="14.7109375" style="3" customWidth="1"/>
    <col min="11521" max="11521" width="9.140625" style="3"/>
    <col min="11522" max="11522" width="49.85546875" style="3" customWidth="1"/>
    <col min="11523" max="11770" width="9.140625" style="3"/>
    <col min="11771" max="11771" width="5.140625" style="3" customWidth="1"/>
    <col min="11772" max="11772" width="21.140625" style="3" customWidth="1"/>
    <col min="11773" max="11773" width="78.28515625" style="3" customWidth="1"/>
    <col min="11774" max="11774" width="17.7109375" style="3" customWidth="1"/>
    <col min="11775" max="11775" width="13.85546875" style="3" customWidth="1"/>
    <col min="11776" max="11776" width="14.7109375" style="3" customWidth="1"/>
    <col min="11777" max="11777" width="9.140625" style="3"/>
    <col min="11778" max="11778" width="49.85546875" style="3" customWidth="1"/>
    <col min="11779" max="12026" width="9.140625" style="3"/>
    <col min="12027" max="12027" width="5.140625" style="3" customWidth="1"/>
    <col min="12028" max="12028" width="21.140625" style="3" customWidth="1"/>
    <col min="12029" max="12029" width="78.28515625" style="3" customWidth="1"/>
    <col min="12030" max="12030" width="17.7109375" style="3" customWidth="1"/>
    <col min="12031" max="12031" width="13.85546875" style="3" customWidth="1"/>
    <col min="12032" max="12032" width="14.7109375" style="3" customWidth="1"/>
    <col min="12033" max="12033" width="9.140625" style="3"/>
    <col min="12034" max="12034" width="49.85546875" style="3" customWidth="1"/>
    <col min="12035" max="12282" width="9.140625" style="3"/>
    <col min="12283" max="12283" width="5.140625" style="3" customWidth="1"/>
    <col min="12284" max="12284" width="21.140625" style="3" customWidth="1"/>
    <col min="12285" max="12285" width="78.28515625" style="3" customWidth="1"/>
    <col min="12286" max="12286" width="17.7109375" style="3" customWidth="1"/>
    <col min="12287" max="12287" width="13.85546875" style="3" customWidth="1"/>
    <col min="12288" max="12288" width="14.7109375" style="3" customWidth="1"/>
    <col min="12289" max="12289" width="9.140625" style="3"/>
    <col min="12290" max="12290" width="49.85546875" style="3" customWidth="1"/>
    <col min="12291" max="12538" width="9.140625" style="3"/>
    <col min="12539" max="12539" width="5.140625" style="3" customWidth="1"/>
    <col min="12540" max="12540" width="21.140625" style="3" customWidth="1"/>
    <col min="12541" max="12541" width="78.28515625" style="3" customWidth="1"/>
    <col min="12542" max="12542" width="17.7109375" style="3" customWidth="1"/>
    <col min="12543" max="12543" width="13.85546875" style="3" customWidth="1"/>
    <col min="12544" max="12544" width="14.7109375" style="3" customWidth="1"/>
    <col min="12545" max="12545" width="9.140625" style="3"/>
    <col min="12546" max="12546" width="49.85546875" style="3" customWidth="1"/>
    <col min="12547" max="12794" width="9.140625" style="3"/>
    <col min="12795" max="12795" width="5.140625" style="3" customWidth="1"/>
    <col min="12796" max="12796" width="21.140625" style="3" customWidth="1"/>
    <col min="12797" max="12797" width="78.28515625" style="3" customWidth="1"/>
    <col min="12798" max="12798" width="17.7109375" style="3" customWidth="1"/>
    <col min="12799" max="12799" width="13.85546875" style="3" customWidth="1"/>
    <col min="12800" max="12800" width="14.7109375" style="3" customWidth="1"/>
    <col min="12801" max="12801" width="9.140625" style="3"/>
    <col min="12802" max="12802" width="49.85546875" style="3" customWidth="1"/>
    <col min="12803" max="13050" width="9.140625" style="3"/>
    <col min="13051" max="13051" width="5.140625" style="3" customWidth="1"/>
    <col min="13052" max="13052" width="21.140625" style="3" customWidth="1"/>
    <col min="13053" max="13053" width="78.28515625" style="3" customWidth="1"/>
    <col min="13054" max="13054" width="17.7109375" style="3" customWidth="1"/>
    <col min="13055" max="13055" width="13.85546875" style="3" customWidth="1"/>
    <col min="13056" max="13056" width="14.7109375" style="3" customWidth="1"/>
    <col min="13057" max="13057" width="9.140625" style="3"/>
    <col min="13058" max="13058" width="49.85546875" style="3" customWidth="1"/>
    <col min="13059" max="13306" width="9.140625" style="3"/>
    <col min="13307" max="13307" width="5.140625" style="3" customWidth="1"/>
    <col min="13308" max="13308" width="21.140625" style="3" customWidth="1"/>
    <col min="13309" max="13309" width="78.28515625" style="3" customWidth="1"/>
    <col min="13310" max="13310" width="17.7109375" style="3" customWidth="1"/>
    <col min="13311" max="13311" width="13.85546875" style="3" customWidth="1"/>
    <col min="13312" max="13312" width="14.7109375" style="3" customWidth="1"/>
    <col min="13313" max="13313" width="9.140625" style="3"/>
    <col min="13314" max="13314" width="49.85546875" style="3" customWidth="1"/>
    <col min="13315" max="13562" width="9.140625" style="3"/>
    <col min="13563" max="13563" width="5.140625" style="3" customWidth="1"/>
    <col min="13564" max="13564" width="21.140625" style="3" customWidth="1"/>
    <col min="13565" max="13565" width="78.28515625" style="3" customWidth="1"/>
    <col min="13566" max="13566" width="17.7109375" style="3" customWidth="1"/>
    <col min="13567" max="13567" width="13.85546875" style="3" customWidth="1"/>
    <col min="13568" max="13568" width="14.7109375" style="3" customWidth="1"/>
    <col min="13569" max="13569" width="9.140625" style="3"/>
    <col min="13570" max="13570" width="49.85546875" style="3" customWidth="1"/>
    <col min="13571" max="13818" width="9.140625" style="3"/>
    <col min="13819" max="13819" width="5.140625" style="3" customWidth="1"/>
    <col min="13820" max="13820" width="21.140625" style="3" customWidth="1"/>
    <col min="13821" max="13821" width="78.28515625" style="3" customWidth="1"/>
    <col min="13822" max="13822" width="17.7109375" style="3" customWidth="1"/>
    <col min="13823" max="13823" width="13.85546875" style="3" customWidth="1"/>
    <col min="13824" max="13824" width="14.7109375" style="3" customWidth="1"/>
    <col min="13825" max="13825" width="9.140625" style="3"/>
    <col min="13826" max="13826" width="49.85546875" style="3" customWidth="1"/>
    <col min="13827" max="14074" width="9.140625" style="3"/>
    <col min="14075" max="14075" width="5.140625" style="3" customWidth="1"/>
    <col min="14076" max="14076" width="21.140625" style="3" customWidth="1"/>
    <col min="14077" max="14077" width="78.28515625" style="3" customWidth="1"/>
    <col min="14078" max="14078" width="17.7109375" style="3" customWidth="1"/>
    <col min="14079" max="14079" width="13.85546875" style="3" customWidth="1"/>
    <col min="14080" max="14080" width="14.7109375" style="3" customWidth="1"/>
    <col min="14081" max="14081" width="9.140625" style="3"/>
    <col min="14082" max="14082" width="49.85546875" style="3" customWidth="1"/>
    <col min="14083" max="14330" width="9.140625" style="3"/>
    <col min="14331" max="14331" width="5.140625" style="3" customWidth="1"/>
    <col min="14332" max="14332" width="21.140625" style="3" customWidth="1"/>
    <col min="14333" max="14333" width="78.28515625" style="3" customWidth="1"/>
    <col min="14334" max="14334" width="17.7109375" style="3" customWidth="1"/>
    <col min="14335" max="14335" width="13.85546875" style="3" customWidth="1"/>
    <col min="14336" max="14336" width="14.7109375" style="3" customWidth="1"/>
    <col min="14337" max="14337" width="9.140625" style="3"/>
    <col min="14338" max="14338" width="49.85546875" style="3" customWidth="1"/>
    <col min="14339" max="14586" width="9.140625" style="3"/>
    <col min="14587" max="14587" width="5.140625" style="3" customWidth="1"/>
    <col min="14588" max="14588" width="21.140625" style="3" customWidth="1"/>
    <col min="14589" max="14589" width="78.28515625" style="3" customWidth="1"/>
    <col min="14590" max="14590" width="17.7109375" style="3" customWidth="1"/>
    <col min="14591" max="14591" width="13.85546875" style="3" customWidth="1"/>
    <col min="14592" max="14592" width="14.7109375" style="3" customWidth="1"/>
    <col min="14593" max="14593" width="9.140625" style="3"/>
    <col min="14594" max="14594" width="49.85546875" style="3" customWidth="1"/>
    <col min="14595" max="14842" width="9.140625" style="3"/>
    <col min="14843" max="14843" width="5.140625" style="3" customWidth="1"/>
    <col min="14844" max="14844" width="21.140625" style="3" customWidth="1"/>
    <col min="14845" max="14845" width="78.28515625" style="3" customWidth="1"/>
    <col min="14846" max="14846" width="17.7109375" style="3" customWidth="1"/>
    <col min="14847" max="14847" width="13.85546875" style="3" customWidth="1"/>
    <col min="14848" max="14848" width="14.7109375" style="3" customWidth="1"/>
    <col min="14849" max="14849" width="9.140625" style="3"/>
    <col min="14850" max="14850" width="49.85546875" style="3" customWidth="1"/>
    <col min="14851" max="15098" width="9.140625" style="3"/>
    <col min="15099" max="15099" width="5.140625" style="3" customWidth="1"/>
    <col min="15100" max="15100" width="21.140625" style="3" customWidth="1"/>
    <col min="15101" max="15101" width="78.28515625" style="3" customWidth="1"/>
    <col min="15102" max="15102" width="17.7109375" style="3" customWidth="1"/>
    <col min="15103" max="15103" width="13.85546875" style="3" customWidth="1"/>
    <col min="15104" max="15104" width="14.7109375" style="3" customWidth="1"/>
    <col min="15105" max="15105" width="9.140625" style="3"/>
    <col min="15106" max="15106" width="49.85546875" style="3" customWidth="1"/>
    <col min="15107" max="15354" width="9.140625" style="3"/>
    <col min="15355" max="15355" width="5.140625" style="3" customWidth="1"/>
    <col min="15356" max="15356" width="21.140625" style="3" customWidth="1"/>
    <col min="15357" max="15357" width="78.28515625" style="3" customWidth="1"/>
    <col min="15358" max="15358" width="17.7109375" style="3" customWidth="1"/>
    <col min="15359" max="15359" width="13.85546875" style="3" customWidth="1"/>
    <col min="15360" max="15360" width="14.7109375" style="3" customWidth="1"/>
    <col min="15361" max="15361" width="9.140625" style="3"/>
    <col min="15362" max="15362" width="49.85546875" style="3" customWidth="1"/>
    <col min="15363" max="15610" width="9.140625" style="3"/>
    <col min="15611" max="15611" width="5.140625" style="3" customWidth="1"/>
    <col min="15612" max="15612" width="21.140625" style="3" customWidth="1"/>
    <col min="15613" max="15613" width="78.28515625" style="3" customWidth="1"/>
    <col min="15614" max="15614" width="17.7109375" style="3" customWidth="1"/>
    <col min="15615" max="15615" width="13.85546875" style="3" customWidth="1"/>
    <col min="15616" max="15616" width="14.7109375" style="3" customWidth="1"/>
    <col min="15617" max="15617" width="9.140625" style="3"/>
    <col min="15618" max="15618" width="49.85546875" style="3" customWidth="1"/>
    <col min="15619" max="15866" width="9.140625" style="3"/>
    <col min="15867" max="15867" width="5.140625" style="3" customWidth="1"/>
    <col min="15868" max="15868" width="21.140625" style="3" customWidth="1"/>
    <col min="15869" max="15869" width="78.28515625" style="3" customWidth="1"/>
    <col min="15870" max="15870" width="17.7109375" style="3" customWidth="1"/>
    <col min="15871" max="15871" width="13.85546875" style="3" customWidth="1"/>
    <col min="15872" max="15872" width="14.7109375" style="3" customWidth="1"/>
    <col min="15873" max="15873" width="9.140625" style="3"/>
    <col min="15874" max="15874" width="49.85546875" style="3" customWidth="1"/>
    <col min="15875" max="16122" width="9.140625" style="3"/>
    <col min="16123" max="16123" width="5.140625" style="3" customWidth="1"/>
    <col min="16124" max="16124" width="21.140625" style="3" customWidth="1"/>
    <col min="16125" max="16125" width="78.28515625" style="3" customWidth="1"/>
    <col min="16126" max="16126" width="17.7109375" style="3" customWidth="1"/>
    <col min="16127" max="16127" width="13.85546875" style="3" customWidth="1"/>
    <col min="16128" max="16128" width="14.7109375" style="3" customWidth="1"/>
    <col min="16129" max="16129" width="9.140625" style="3"/>
    <col min="16130" max="16130" width="49.85546875" style="3" customWidth="1"/>
    <col min="16131" max="16384" width="9.140625" style="3"/>
  </cols>
  <sheetData>
    <row r="1" spans="1:5" ht="19.5" customHeight="1" x14ac:dyDescent="0.25">
      <c r="C1" s="216" t="s">
        <v>152</v>
      </c>
      <c r="D1" s="216"/>
      <c r="E1" s="145"/>
    </row>
    <row r="2" spans="1:5" ht="15" customHeight="1" x14ac:dyDescent="0.25">
      <c r="C2" s="216" t="s">
        <v>37</v>
      </c>
      <c r="D2" s="216"/>
      <c r="E2" s="145"/>
    </row>
    <row r="3" spans="1:5" ht="20.25" customHeight="1" x14ac:dyDescent="0.25">
      <c r="C3" s="217" t="s">
        <v>9</v>
      </c>
      <c r="D3" s="217"/>
      <c r="E3" s="146"/>
    </row>
    <row r="4" spans="1:5" ht="27.75" customHeight="1" x14ac:dyDescent="0.25">
      <c r="A4" s="224" t="s">
        <v>121</v>
      </c>
      <c r="B4" s="224"/>
      <c r="C4" s="224"/>
      <c r="D4" s="224"/>
      <c r="E4" s="55"/>
    </row>
    <row r="5" spans="1:5" ht="13.5" customHeight="1" x14ac:dyDescent="0.25">
      <c r="A5" s="58"/>
      <c r="B5" s="58"/>
      <c r="C5" s="58"/>
      <c r="D5" s="58"/>
    </row>
    <row r="6" spans="1:5" ht="14.25" x14ac:dyDescent="0.25">
      <c r="A6" s="225" t="s">
        <v>5</v>
      </c>
      <c r="B6" s="225"/>
    </row>
    <row r="7" spans="1:5" ht="14.25" x14ac:dyDescent="0.25">
      <c r="A7" s="4" t="s">
        <v>88</v>
      </c>
    </row>
    <row r="9" spans="1:5" ht="14.25" x14ac:dyDescent="0.25">
      <c r="A9" s="1" t="s">
        <v>24</v>
      </c>
      <c r="B9" s="1" t="s">
        <v>25</v>
      </c>
    </row>
    <row r="10" spans="1:5" ht="26.25" customHeight="1" x14ac:dyDescent="0.25">
      <c r="A10" s="5">
        <v>1024</v>
      </c>
      <c r="B10" s="11" t="s">
        <v>6</v>
      </c>
    </row>
    <row r="11" spans="1:5" ht="28.5" x14ac:dyDescent="0.25">
      <c r="A11" s="13" t="s">
        <v>26</v>
      </c>
      <c r="B11" s="7"/>
      <c r="E11" s="14"/>
    </row>
    <row r="12" spans="1:5" ht="31.5" customHeight="1" x14ac:dyDescent="0.25">
      <c r="A12" s="7"/>
      <c r="B12" s="7"/>
    </row>
    <row r="13" spans="1:5" ht="53.25" customHeight="1" x14ac:dyDescent="0.25">
      <c r="A13" s="15" t="s">
        <v>27</v>
      </c>
      <c r="B13" s="6">
        <v>1024</v>
      </c>
      <c r="C13" s="222" t="s">
        <v>90</v>
      </c>
      <c r="D13" s="223"/>
    </row>
    <row r="14" spans="1:5" ht="35.25" customHeight="1" x14ac:dyDescent="0.25">
      <c r="A14" s="15" t="s">
        <v>28</v>
      </c>
      <c r="B14" s="6">
        <v>12002</v>
      </c>
      <c r="C14" s="18" t="s">
        <v>38</v>
      </c>
      <c r="D14" s="18" t="s">
        <v>39</v>
      </c>
    </row>
    <row r="15" spans="1:5" ht="27" x14ac:dyDescent="0.25">
      <c r="A15" s="2" t="s">
        <v>7</v>
      </c>
      <c r="B15" s="48" t="s">
        <v>114</v>
      </c>
      <c r="C15" s="221"/>
      <c r="D15" s="221"/>
    </row>
    <row r="16" spans="1:5" ht="38.25" customHeight="1" x14ac:dyDescent="0.25">
      <c r="A16" s="2" t="s">
        <v>29</v>
      </c>
      <c r="B16" s="49" t="s">
        <v>115</v>
      </c>
      <c r="C16" s="221"/>
      <c r="D16" s="221"/>
    </row>
    <row r="17" spans="1:4" ht="27" x14ac:dyDescent="0.25">
      <c r="A17" s="2" t="s">
        <v>8</v>
      </c>
      <c r="B17" s="50" t="s">
        <v>116</v>
      </c>
      <c r="C17" s="221"/>
      <c r="D17" s="221"/>
    </row>
    <row r="18" spans="1:4" ht="40.5" x14ac:dyDescent="0.25">
      <c r="A18" s="16" t="s">
        <v>77</v>
      </c>
      <c r="B18" s="51" t="s">
        <v>5</v>
      </c>
      <c r="C18" s="221"/>
      <c r="D18" s="221"/>
    </row>
    <row r="19" spans="1:4" x14ac:dyDescent="0.25">
      <c r="A19" s="51"/>
      <c r="B19" s="52" t="s">
        <v>30</v>
      </c>
      <c r="C19" s="221"/>
      <c r="D19" s="221"/>
    </row>
    <row r="20" spans="1:4" x14ac:dyDescent="0.25">
      <c r="A20" s="206"/>
      <c r="B20" s="207"/>
      <c r="C20" s="17"/>
      <c r="D20" s="17"/>
    </row>
    <row r="21" spans="1:4" ht="21" customHeight="1" x14ac:dyDescent="0.25">
      <c r="A21" s="53" t="s">
        <v>78</v>
      </c>
      <c r="B21" s="54"/>
      <c r="C21" s="25">
        <v>-10084</v>
      </c>
      <c r="D21" s="25">
        <v>-10084</v>
      </c>
    </row>
    <row r="24" spans="1:4" ht="14.25" x14ac:dyDescent="0.25">
      <c r="A24" s="218" t="s">
        <v>59</v>
      </c>
      <c r="B24" s="218"/>
    </row>
    <row r="25" spans="1:4" ht="14.25" x14ac:dyDescent="0.25">
      <c r="A25" s="219" t="s">
        <v>87</v>
      </c>
      <c r="B25" s="219"/>
    </row>
    <row r="26" spans="1:4" x14ac:dyDescent="0.25">
      <c r="A26" s="36"/>
      <c r="B26" s="36"/>
    </row>
    <row r="27" spans="1:4" ht="14.25" x14ac:dyDescent="0.25">
      <c r="A27" s="37" t="s">
        <v>61</v>
      </c>
      <c r="B27" s="57" t="s">
        <v>62</v>
      </c>
    </row>
    <row r="28" spans="1:4" x14ac:dyDescent="0.25">
      <c r="A28" s="38" t="s">
        <v>63</v>
      </c>
      <c r="B28" s="38" t="s">
        <v>64</v>
      </c>
    </row>
    <row r="29" spans="1:4" x14ac:dyDescent="0.25">
      <c r="A29" s="39"/>
      <c r="B29" s="40"/>
    </row>
    <row r="30" spans="1:4" ht="28.5" x14ac:dyDescent="0.25">
      <c r="A30" s="41" t="s">
        <v>65</v>
      </c>
      <c r="B30" s="42"/>
    </row>
    <row r="31" spans="1:4" x14ac:dyDescent="0.25">
      <c r="A31" s="43"/>
      <c r="B31" s="44"/>
    </row>
    <row r="32" spans="1:4" ht="51" customHeight="1" x14ac:dyDescent="0.25">
      <c r="A32" s="46" t="s">
        <v>66</v>
      </c>
      <c r="B32" s="38" t="s">
        <v>63</v>
      </c>
      <c r="C32" s="222" t="s">
        <v>89</v>
      </c>
      <c r="D32" s="223"/>
    </row>
    <row r="33" spans="1:5" ht="27" x14ac:dyDescent="0.25">
      <c r="A33" s="46" t="s">
        <v>67</v>
      </c>
      <c r="B33" s="38" t="s">
        <v>68</v>
      </c>
      <c r="C33" s="18" t="s">
        <v>38</v>
      </c>
      <c r="D33" s="18" t="s">
        <v>39</v>
      </c>
    </row>
    <row r="34" spans="1:5" ht="27" x14ac:dyDescent="0.25">
      <c r="A34" s="46" t="s">
        <v>69</v>
      </c>
      <c r="B34" s="45" t="s">
        <v>64</v>
      </c>
      <c r="C34" s="221"/>
      <c r="D34" s="221"/>
    </row>
    <row r="35" spans="1:5" ht="54" x14ac:dyDescent="0.25">
      <c r="A35" s="46" t="s">
        <v>70</v>
      </c>
      <c r="B35" s="45" t="s">
        <v>71</v>
      </c>
      <c r="C35" s="221"/>
      <c r="D35" s="221"/>
    </row>
    <row r="36" spans="1:5" ht="27" x14ac:dyDescent="0.25">
      <c r="A36" s="46" t="s">
        <v>72</v>
      </c>
      <c r="B36" s="45" t="s">
        <v>73</v>
      </c>
      <c r="C36" s="221"/>
      <c r="D36" s="221"/>
    </row>
    <row r="37" spans="1:5" ht="40.5" x14ac:dyDescent="0.25">
      <c r="A37" s="46" t="s">
        <v>74</v>
      </c>
      <c r="B37" s="45" t="s">
        <v>59</v>
      </c>
      <c r="C37" s="221"/>
      <c r="D37" s="221"/>
    </row>
    <row r="38" spans="1:5" ht="18.75" customHeight="1" x14ac:dyDescent="0.25">
      <c r="A38" s="208" t="s">
        <v>75</v>
      </c>
      <c r="B38" s="209"/>
      <c r="C38" s="22"/>
      <c r="D38" s="22"/>
    </row>
    <row r="39" spans="1:5" ht="19.5" customHeight="1" x14ac:dyDescent="0.25">
      <c r="A39" s="210" t="s">
        <v>31</v>
      </c>
      <c r="B39" s="211"/>
      <c r="C39" s="47">
        <f>10084</f>
        <v>10084</v>
      </c>
      <c r="D39" s="47">
        <f>10084</f>
        <v>10084</v>
      </c>
      <c r="E39" s="56"/>
    </row>
    <row r="41" spans="1:5" x14ac:dyDescent="0.25">
      <c r="A41" s="43"/>
      <c r="B41" s="44"/>
    </row>
    <row r="42" spans="1:5" ht="44.25" customHeight="1" x14ac:dyDescent="0.25">
      <c r="A42" s="59" t="s">
        <v>66</v>
      </c>
      <c r="B42" s="38" t="s">
        <v>63</v>
      </c>
      <c r="C42" s="222" t="s">
        <v>90</v>
      </c>
      <c r="D42" s="223"/>
    </row>
    <row r="43" spans="1:5" ht="27" x14ac:dyDescent="0.25">
      <c r="A43" s="59" t="s">
        <v>67</v>
      </c>
      <c r="B43" s="38" t="s">
        <v>68</v>
      </c>
      <c r="C43" s="18" t="s">
        <v>38</v>
      </c>
      <c r="D43" s="18" t="s">
        <v>39</v>
      </c>
    </row>
    <row r="44" spans="1:5" ht="27" x14ac:dyDescent="0.25">
      <c r="A44" s="59" t="s">
        <v>69</v>
      </c>
      <c r="B44" s="45" t="s">
        <v>64</v>
      </c>
      <c r="C44" s="221"/>
      <c r="D44" s="221"/>
    </row>
    <row r="45" spans="1:5" ht="54" x14ac:dyDescent="0.25">
      <c r="A45" s="59" t="s">
        <v>70</v>
      </c>
      <c r="B45" s="45" t="s">
        <v>71</v>
      </c>
      <c r="C45" s="221"/>
      <c r="D45" s="221"/>
    </row>
    <row r="46" spans="1:5" ht="27" x14ac:dyDescent="0.25">
      <c r="A46" s="59" t="s">
        <v>72</v>
      </c>
      <c r="B46" s="45" t="s">
        <v>73</v>
      </c>
      <c r="C46" s="221"/>
      <c r="D46" s="221"/>
    </row>
    <row r="47" spans="1:5" ht="40.5" x14ac:dyDescent="0.25">
      <c r="A47" s="59" t="s">
        <v>74</v>
      </c>
      <c r="B47" s="45" t="s">
        <v>59</v>
      </c>
      <c r="C47" s="221"/>
      <c r="D47" s="221"/>
    </row>
    <row r="48" spans="1:5" x14ac:dyDescent="0.25">
      <c r="A48" s="208" t="s">
        <v>75</v>
      </c>
      <c r="B48" s="209"/>
      <c r="C48" s="22"/>
      <c r="D48" s="22"/>
    </row>
    <row r="49" spans="1:4" x14ac:dyDescent="0.25">
      <c r="A49" s="210" t="s">
        <v>31</v>
      </c>
      <c r="B49" s="211"/>
      <c r="C49" s="47">
        <f>-19384</f>
        <v>-19384</v>
      </c>
      <c r="D49" s="47">
        <f>-19384</f>
        <v>-19384</v>
      </c>
    </row>
    <row r="52" spans="1:4" ht="14.25" x14ac:dyDescent="0.25">
      <c r="A52" s="218" t="s">
        <v>117</v>
      </c>
      <c r="B52" s="218"/>
    </row>
    <row r="53" spans="1:4" ht="14.25" x14ac:dyDescent="0.25">
      <c r="A53" s="219" t="s">
        <v>87</v>
      </c>
      <c r="B53" s="219"/>
    </row>
    <row r="54" spans="1:4" x14ac:dyDescent="0.25">
      <c r="A54" s="36"/>
      <c r="B54" s="36"/>
    </row>
    <row r="55" spans="1:4" ht="14.25" x14ac:dyDescent="0.25">
      <c r="A55" s="37" t="s">
        <v>61</v>
      </c>
      <c r="B55" s="57" t="s">
        <v>62</v>
      </c>
    </row>
    <row r="56" spans="1:4" x14ac:dyDescent="0.25">
      <c r="A56" s="38">
        <v>1181</v>
      </c>
      <c r="B56" s="38" t="s">
        <v>122</v>
      </c>
    </row>
    <row r="57" spans="1:4" x14ac:dyDescent="0.25">
      <c r="A57" s="39"/>
      <c r="B57" s="40"/>
    </row>
    <row r="58" spans="1:4" ht="28.5" x14ac:dyDescent="0.25">
      <c r="A58" s="41" t="s">
        <v>65</v>
      </c>
      <c r="B58" s="42"/>
    </row>
    <row r="59" spans="1:4" x14ac:dyDescent="0.25">
      <c r="A59" s="43"/>
      <c r="B59" s="44"/>
    </row>
    <row r="60" spans="1:4" ht="44.25" customHeight="1" x14ac:dyDescent="0.25">
      <c r="A60" s="59" t="s">
        <v>66</v>
      </c>
      <c r="B60" s="38">
        <v>1181</v>
      </c>
      <c r="C60" s="222" t="s">
        <v>89</v>
      </c>
      <c r="D60" s="223"/>
    </row>
    <row r="61" spans="1:4" ht="27" x14ac:dyDescent="0.25">
      <c r="A61" s="59" t="s">
        <v>67</v>
      </c>
      <c r="B61" s="38" t="s">
        <v>68</v>
      </c>
      <c r="C61" s="18" t="s">
        <v>38</v>
      </c>
      <c r="D61" s="18" t="s">
        <v>39</v>
      </c>
    </row>
    <row r="62" spans="1:4" ht="27" x14ac:dyDescent="0.25">
      <c r="A62" s="59" t="s">
        <v>69</v>
      </c>
      <c r="B62" s="45" t="s">
        <v>123</v>
      </c>
      <c r="C62" s="221"/>
      <c r="D62" s="221"/>
    </row>
    <row r="63" spans="1:4" ht="67.5" x14ac:dyDescent="0.25">
      <c r="A63" s="59" t="s">
        <v>70</v>
      </c>
      <c r="B63" s="45" t="s">
        <v>120</v>
      </c>
      <c r="C63" s="221"/>
      <c r="D63" s="221"/>
    </row>
    <row r="64" spans="1:4" ht="27" x14ac:dyDescent="0.25">
      <c r="A64" s="59" t="s">
        <v>72</v>
      </c>
      <c r="B64" s="45" t="s">
        <v>73</v>
      </c>
      <c r="C64" s="221"/>
      <c r="D64" s="221"/>
    </row>
    <row r="65" spans="1:4" ht="40.5" x14ac:dyDescent="0.25">
      <c r="A65" s="59" t="s">
        <v>74</v>
      </c>
      <c r="B65" s="45" t="s">
        <v>117</v>
      </c>
      <c r="C65" s="221"/>
      <c r="D65" s="221"/>
    </row>
    <row r="66" spans="1:4" x14ac:dyDescent="0.25">
      <c r="A66" s="208" t="s">
        <v>75</v>
      </c>
      <c r="B66" s="209"/>
      <c r="C66" s="22"/>
      <c r="D66" s="22"/>
    </row>
    <row r="67" spans="1:4" x14ac:dyDescent="0.25">
      <c r="A67" s="210" t="s">
        <v>31</v>
      </c>
      <c r="B67" s="211"/>
      <c r="C67" s="47">
        <f>19384</f>
        <v>19384</v>
      </c>
      <c r="D67" s="47">
        <f>19384</f>
        <v>19384</v>
      </c>
    </row>
  </sheetData>
  <mergeCells count="28">
    <mergeCell ref="A25:B25"/>
    <mergeCell ref="A38:B38"/>
    <mergeCell ref="A6:B6"/>
    <mergeCell ref="C42:D42"/>
    <mergeCell ref="C44:C47"/>
    <mergeCell ref="D44:D47"/>
    <mergeCell ref="A66:B66"/>
    <mergeCell ref="A67:B67"/>
    <mergeCell ref="A48:B48"/>
    <mergeCell ref="A49:B49"/>
    <mergeCell ref="A52:B52"/>
    <mergeCell ref="A53:B53"/>
    <mergeCell ref="C1:D1"/>
    <mergeCell ref="C2:D2"/>
    <mergeCell ref="C3:D3"/>
    <mergeCell ref="C62:C65"/>
    <mergeCell ref="D62:D65"/>
    <mergeCell ref="C60:D60"/>
    <mergeCell ref="A4:D4"/>
    <mergeCell ref="A39:B39"/>
    <mergeCell ref="C34:C37"/>
    <mergeCell ref="A20:B20"/>
    <mergeCell ref="C13:D13"/>
    <mergeCell ref="C15:C19"/>
    <mergeCell ref="D15:D19"/>
    <mergeCell ref="D34:D37"/>
    <mergeCell ref="C32:D32"/>
    <mergeCell ref="A24:B24"/>
  </mergeCells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13" sqref="B13:D13"/>
    </sheetView>
  </sheetViews>
  <sheetFormatPr defaultRowHeight="15" x14ac:dyDescent="0.25"/>
  <cols>
    <col min="1" max="1" width="14.7109375" bestFit="1" customWidth="1"/>
    <col min="2" max="2" width="16.85546875" customWidth="1"/>
    <col min="3" max="3" width="13.5703125" customWidth="1"/>
    <col min="4" max="4" width="12.85546875" customWidth="1"/>
    <col min="5" max="5" width="13.5703125" customWidth="1"/>
    <col min="6" max="6" width="13.7109375" customWidth="1"/>
    <col min="7" max="7" width="18.5703125" bestFit="1" customWidth="1"/>
    <col min="8" max="8" width="14" customWidth="1"/>
    <col min="9" max="9" width="21.28515625" customWidth="1"/>
  </cols>
  <sheetData>
    <row r="1" spans="1:9" x14ac:dyDescent="0.25">
      <c r="H1" s="216" t="s">
        <v>153</v>
      </c>
      <c r="I1" s="216"/>
    </row>
    <row r="2" spans="1:9" x14ac:dyDescent="0.25">
      <c r="H2" s="216" t="s">
        <v>37</v>
      </c>
      <c r="I2" s="216"/>
    </row>
    <row r="3" spans="1:9" ht="17.25" x14ac:dyDescent="0.3">
      <c r="A3" s="130"/>
      <c r="B3" s="130"/>
      <c r="C3" s="130"/>
      <c r="D3" s="147"/>
      <c r="E3" s="147"/>
      <c r="F3" s="147"/>
      <c r="G3" s="147"/>
      <c r="H3" s="217" t="s">
        <v>9</v>
      </c>
      <c r="I3" s="217"/>
    </row>
    <row r="4" spans="1:9" ht="17.25" x14ac:dyDescent="0.3">
      <c r="A4" s="130"/>
      <c r="B4" s="130"/>
      <c r="C4" s="130"/>
      <c r="D4" s="131"/>
      <c r="E4" s="131"/>
      <c r="F4" s="131"/>
      <c r="G4" s="131"/>
      <c r="H4" s="131"/>
      <c r="I4" s="132"/>
    </row>
    <row r="5" spans="1:9" ht="52.5" customHeight="1" x14ac:dyDescent="0.25">
      <c r="A5" s="241" t="s">
        <v>154</v>
      </c>
      <c r="B5" s="241"/>
      <c r="C5" s="241"/>
      <c r="D5" s="241"/>
      <c r="E5" s="241"/>
      <c r="F5" s="241"/>
      <c r="G5" s="241"/>
      <c r="H5" s="241"/>
      <c r="I5" s="241"/>
    </row>
    <row r="6" spans="1:9" ht="15.75" x14ac:dyDescent="0.25">
      <c r="A6" s="132"/>
      <c r="B6" s="132"/>
      <c r="C6" s="132"/>
      <c r="D6" s="132"/>
      <c r="E6" s="132"/>
      <c r="F6" s="132"/>
      <c r="G6" s="132"/>
      <c r="H6" s="132"/>
      <c r="I6" s="132"/>
    </row>
    <row r="7" spans="1:9" ht="17.25" x14ac:dyDescent="0.25">
      <c r="A7" s="242" t="s">
        <v>130</v>
      </c>
      <c r="B7" s="242" t="s">
        <v>131</v>
      </c>
      <c r="C7" s="242"/>
      <c r="D7" s="242"/>
      <c r="E7" s="242" t="s">
        <v>132</v>
      </c>
      <c r="F7" s="242" t="s">
        <v>133</v>
      </c>
      <c r="G7" s="242" t="s">
        <v>89</v>
      </c>
      <c r="H7" s="242"/>
      <c r="I7" s="242"/>
    </row>
    <row r="8" spans="1:9" ht="46.5" customHeight="1" x14ac:dyDescent="0.25">
      <c r="A8" s="242"/>
      <c r="B8" s="242"/>
      <c r="C8" s="242"/>
      <c r="D8" s="242"/>
      <c r="E8" s="242"/>
      <c r="F8" s="242"/>
      <c r="G8" s="133" t="s">
        <v>134</v>
      </c>
      <c r="H8" s="133" t="s">
        <v>135</v>
      </c>
      <c r="I8" s="133" t="s">
        <v>136</v>
      </c>
    </row>
    <row r="9" spans="1:9" ht="17.25" x14ac:dyDescent="0.25">
      <c r="A9" s="235" t="s">
        <v>137</v>
      </c>
      <c r="B9" s="236"/>
      <c r="C9" s="236"/>
      <c r="D9" s="236"/>
      <c r="E9" s="236"/>
      <c r="F9" s="236"/>
      <c r="G9" s="236"/>
      <c r="H9" s="237"/>
      <c r="I9" s="134">
        <f>I10</f>
        <v>19384</v>
      </c>
    </row>
    <row r="10" spans="1:9" ht="17.25" x14ac:dyDescent="0.25">
      <c r="A10" s="135" t="s">
        <v>138</v>
      </c>
      <c r="B10" s="135" t="s">
        <v>139</v>
      </c>
      <c r="C10" s="135" t="s">
        <v>140</v>
      </c>
      <c r="D10" s="238" t="s">
        <v>109</v>
      </c>
      <c r="E10" s="239"/>
      <c r="F10" s="239"/>
      <c r="G10" s="239"/>
      <c r="H10" s="240"/>
      <c r="I10" s="136">
        <f>I11</f>
        <v>19384</v>
      </c>
    </row>
    <row r="11" spans="1:9" ht="17.25" x14ac:dyDescent="0.25">
      <c r="A11" s="137" t="s">
        <v>146</v>
      </c>
      <c r="B11" s="226" t="s">
        <v>147</v>
      </c>
      <c r="C11" s="227"/>
      <c r="D11" s="227"/>
      <c r="E11" s="227"/>
      <c r="F11" s="227"/>
      <c r="G11" s="227"/>
      <c r="H11" s="228"/>
      <c r="I11" s="136">
        <f>I12</f>
        <v>19384</v>
      </c>
    </row>
    <row r="12" spans="1:9" ht="17.25" x14ac:dyDescent="0.25">
      <c r="A12" s="138" t="s">
        <v>141</v>
      </c>
      <c r="B12" s="229" t="s">
        <v>145</v>
      </c>
      <c r="C12" s="230"/>
      <c r="D12" s="231"/>
      <c r="E12" s="139" t="s">
        <v>141</v>
      </c>
      <c r="F12" s="139" t="s">
        <v>141</v>
      </c>
      <c r="G12" s="140" t="s">
        <v>141</v>
      </c>
      <c r="H12" s="140" t="s">
        <v>141</v>
      </c>
      <c r="I12" s="136">
        <f>SUM(I13:I13)</f>
        <v>19384</v>
      </c>
    </row>
    <row r="13" spans="1:9" ht="17.25" x14ac:dyDescent="0.25">
      <c r="A13" s="148" t="s">
        <v>143</v>
      </c>
      <c r="B13" s="232" t="s">
        <v>144</v>
      </c>
      <c r="C13" s="233"/>
      <c r="D13" s="234"/>
      <c r="E13" s="142" t="s">
        <v>155</v>
      </c>
      <c r="F13" s="141" t="s">
        <v>142</v>
      </c>
      <c r="G13" s="144">
        <v>19384000</v>
      </c>
      <c r="H13" s="141">
        <v>1</v>
      </c>
      <c r="I13" s="143">
        <f t="shared" ref="I13" si="0">G13*H13/1000</f>
        <v>19384</v>
      </c>
    </row>
  </sheetData>
  <mergeCells count="14">
    <mergeCell ref="B11:H11"/>
    <mergeCell ref="B12:D12"/>
    <mergeCell ref="B13:D13"/>
    <mergeCell ref="H1:I1"/>
    <mergeCell ref="H2:I2"/>
    <mergeCell ref="H3:I3"/>
    <mergeCell ref="A9:H9"/>
    <mergeCell ref="D10:H10"/>
    <mergeCell ref="A5:I5"/>
    <mergeCell ref="A7:A8"/>
    <mergeCell ref="B7:D8"/>
    <mergeCell ref="E7:E8"/>
    <mergeCell ref="F7:F8"/>
    <mergeCell ref="G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2022-08-11T08:28:42Z</dcterms:modified>
  <cp:keywords>https://mul2-moj.gov.am/tasks/451021/oneclick/d5feeed0c86d4c11b1ca761dc1d345e2d1e194ed474bee6f0a4de08ca49f7129.xlsx?token=e1e5f75e8b8ceb815315886e3b597a62</cp:keywords>
</cp:coreProperties>
</file>