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+2022\0Նախագծեր\Լինս\Նախագիծ\Նախագիծ-համատեղ\"/>
    </mc:Choice>
  </mc:AlternateContent>
  <xr:revisionPtr revIDLastSave="0" documentId="13_ncr:1_{95ACC573-6DD9-4611-917D-292F4D2CA659}" xr6:coauthVersionLast="47" xr6:coauthVersionMax="47" xr10:uidLastSave="{00000000-0000-0000-0000-000000000000}"/>
  <bookViews>
    <workbookView xWindow="-120" yWindow="-120" windowWidth="20730" windowHeight="11160" tabRatio="753" xr2:uid="{00000000-000D-0000-FFFF-FFFF00000000}"/>
  </bookViews>
  <sheets>
    <sheet name="Havelvats 1" sheetId="27" r:id="rId1"/>
    <sheet name="Havelvats 2 " sheetId="32" r:id="rId2"/>
    <sheet name="Havelvac 3" sheetId="29" r:id="rId3"/>
    <sheet name="Havelvats 4" sheetId="41" r:id="rId4"/>
  </sheets>
  <externalReferences>
    <externalReference r:id="rId5"/>
  </externalReference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davit">#REF!</definedName>
    <definedName name="Functional1" localSheetId="1">#REF!</definedName>
    <definedName name="Functional1">#REF!</definedName>
    <definedName name="ggg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Հավելված">#REF!</definedName>
    <definedName name="Մաս">#REF!</definedName>
    <definedName name="շախմատիստ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1" l="1"/>
  <c r="F22" i="41"/>
  <c r="D22" i="41"/>
  <c r="C20" i="41"/>
  <c r="B20" i="41"/>
  <c r="C19" i="41"/>
  <c r="B19" i="41"/>
  <c r="C18" i="41"/>
  <c r="B18" i="41"/>
  <c r="C17" i="41"/>
  <c r="B17" i="41"/>
  <c r="C16" i="41"/>
  <c r="B16" i="41"/>
  <c r="C15" i="41"/>
  <c r="B15" i="41"/>
  <c r="C12" i="41"/>
  <c r="B12" i="41"/>
  <c r="C24" i="29" l="1"/>
  <c r="D24" i="29" s="1"/>
  <c r="E24" i="29" s="1"/>
  <c r="H31" i="32"/>
  <c r="I31" i="32"/>
  <c r="H30" i="32"/>
  <c r="I30" i="32"/>
  <c r="H29" i="32"/>
  <c r="I29" i="32"/>
  <c r="H28" i="32"/>
  <c r="I28" i="32"/>
  <c r="H27" i="32"/>
  <c r="I27" i="32"/>
  <c r="G31" i="32"/>
  <c r="G30" i="32"/>
  <c r="G29" i="32"/>
  <c r="G28" i="32"/>
  <c r="G27" i="32"/>
  <c r="H25" i="32"/>
  <c r="I25" i="32"/>
  <c r="G25" i="32"/>
  <c r="H23" i="32"/>
  <c r="I23" i="32"/>
  <c r="G23" i="32"/>
  <c r="H21" i="32"/>
  <c r="I21" i="32"/>
  <c r="G21" i="32"/>
  <c r="I19" i="32"/>
  <c r="H19" i="32"/>
  <c r="G19" i="32"/>
  <c r="H17" i="32"/>
  <c r="I17" i="32"/>
  <c r="G17" i="32"/>
  <c r="H15" i="32"/>
  <c r="I15" i="32"/>
  <c r="G15" i="32"/>
  <c r="D21" i="27" l="1"/>
  <c r="E21" i="27" s="1"/>
  <c r="F21" i="27" s="1"/>
  <c r="E14" i="27"/>
  <c r="F14" i="27" l="1"/>
  <c r="G32" i="32" l="1"/>
  <c r="G34" i="32" s="1"/>
  <c r="G36" i="32" s="1"/>
  <c r="G38" i="32" s="1"/>
  <c r="G40" i="32" s="1"/>
  <c r="G42" i="32" s="1"/>
  <c r="H32" i="32"/>
  <c r="H34" i="32" s="1"/>
  <c r="H36" i="32" s="1"/>
  <c r="H38" i="32" s="1"/>
  <c r="H40" i="32" s="1"/>
  <c r="H42" i="32" s="1"/>
  <c r="I49" i="32" l="1"/>
  <c r="I34" i="32" l="1"/>
  <c r="I36" i="32" s="1"/>
  <c r="I38" i="32" s="1"/>
  <c r="I40" i="32" s="1"/>
  <c r="I42" i="32" l="1"/>
  <c r="B34" i="29"/>
  <c r="B33" i="29"/>
  <c r="F42" i="32"/>
  <c r="I48" i="32" l="1"/>
  <c r="I47" i="32" s="1"/>
  <c r="I46" i="32" s="1"/>
  <c r="I44" i="32" s="1"/>
  <c r="H44" i="32" l="1"/>
  <c r="H46" i="32" s="1"/>
  <c r="G44" i="32"/>
  <c r="G46" i="32" s="1"/>
  <c r="E40" i="29"/>
  <c r="F41" i="41" s="1"/>
  <c r="G47" i="32" l="1"/>
  <c r="G49" i="32" s="1"/>
  <c r="G48" i="32"/>
  <c r="G50" i="32" s="1"/>
  <c r="C40" i="29"/>
  <c r="D41" i="41" s="1"/>
  <c r="D40" i="29"/>
  <c r="E41" i="41" s="1"/>
  <c r="H48" i="32"/>
  <c r="H50" i="32" s="1"/>
  <c r="H47" i="32"/>
  <c r="H49" i="32" s="1"/>
  <c r="F27" i="27" l="1"/>
  <c r="E27" i="27" l="1"/>
  <c r="E12" i="27" s="1"/>
  <c r="E10" i="27" s="1"/>
  <c r="F12" i="27"/>
  <c r="E34" i="27"/>
  <c r="D27" i="27"/>
  <c r="D12" i="27" s="1"/>
  <c r="D10" i="27" s="1"/>
  <c r="F10" i="27" s="1"/>
  <c r="D34" i="27" l="1"/>
</calcChain>
</file>

<file path=xl/sharedStrings.xml><?xml version="1.0" encoding="utf-8"?>
<sst xmlns="http://schemas.openxmlformats.org/spreadsheetml/2006/main" count="196" uniqueCount="103">
  <si>
    <t>Արդյունքի չափորոշիչներ</t>
  </si>
  <si>
    <t>______________ ի    ___Ն որոշման</t>
  </si>
  <si>
    <t xml:space="preserve"> Տարի 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</si>
  <si>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</si>
  <si>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</si>
  <si>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Տարի</t>
  </si>
  <si>
    <t xml:space="preserve"> Ծրագիր</t>
  </si>
  <si>
    <t xml:space="preserve"> Միջոցառում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</si>
  <si>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</si>
  <si>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այդ թվում`</t>
  </si>
  <si>
    <t xml:space="preserve"> ԸՆԴԱՄԵՆԸ ԾԱԽՍԵՐ</t>
  </si>
  <si>
    <t xml:space="preserve"> ԸՆԹԱՑԻԿ ԾԱԽՍԵՐ</t>
  </si>
  <si>
    <t xml:space="preserve"> ԸՆԴԱՄԵՆԸ</t>
  </si>
  <si>
    <t>հազ. դրամներով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</si>
  <si>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</si>
  <si>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</si>
  <si>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</si>
  <si>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</si>
  <si>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</si>
  <si>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</si>
  <si>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</si>
  <si>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</si>
  <si>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</si>
  <si>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</si>
  <si>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այդ թվում</t>
  </si>
  <si>
    <t>08</t>
  </si>
  <si>
    <t xml:space="preserve"> այդ թվում`ըստ կատարողների</t>
  </si>
  <si>
    <t xml:space="preserve"> Ծրագրի միջոցառումներ</t>
  </si>
  <si>
    <t xml:space="preserve"> այդ թվում` բյուջետային ծախսերի տնտեսագիտական դասակարգման հոդվածներ</t>
  </si>
  <si>
    <t>Տարածքային զարգացում</t>
  </si>
  <si>
    <t>ԸՆԴՀԱՆՈՒՐ ԲՆՈՒՅԹԻ ՀԱՆՐԱՅԻՆ ԾԱՌԱՅՈՒԹՅՈՒՆՆԵՐ</t>
  </si>
  <si>
    <t>01</t>
  </si>
  <si>
    <t xml:space="preserve"> Կառավարության տարբեր մակարդակների միջև իրականացվող ընդհանուր բնույթի տրանսֆերտներ</t>
  </si>
  <si>
    <t xml:space="preserve"> ՀՀ տարածքային կառավարման և ենթակառուցվածքների նախարարություն</t>
  </si>
  <si>
    <t xml:space="preserve"> Տարածքային զարգացում</t>
  </si>
  <si>
    <t xml:space="preserve"> ՀՀ համայնքների կառավարման արդյունավետության բարձրացում և տնտեսական գործունեության խթանում</t>
  </si>
  <si>
    <t xml:space="preserve"> Տրանսֆերտների տրամադրում</t>
  </si>
  <si>
    <t>Լոռու մարզպետարան</t>
  </si>
  <si>
    <t xml:space="preserve"> Ծրագրի դասիչը </t>
  </si>
  <si>
    <t xml:space="preserve"> Ծրագրի անվանումը </t>
  </si>
  <si>
    <t xml:space="preserve"> Տարածքային զարգացում </t>
  </si>
  <si>
    <t xml:space="preserve"> Ծրագրի միջոցառումները </t>
  </si>
  <si>
    <t xml:space="preserve"> Ծրագրի դասիչը` </t>
  </si>
  <si>
    <t xml:space="preserve"> 1212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</si>
  <si>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</si>
  <si>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</si>
  <si>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</si>
  <si>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</si>
  <si>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Միջոցառման վրա կատարվող ծախսը (հազար դրամ) </t>
  </si>
  <si>
    <t xml:space="preserve"> ՄԱՍ 1. ՊԵՏԱԿԱՆ ՄԱՐՄՆԻ ԳԾՈՎ ԱՐԴՅՈՒՆՔԱՅԻՆ (ԿԱՏԱՐՈՂԱԿԱՆ) ՑՈՒՑԱՆԻՇՆԵՐԸ </t>
  </si>
  <si>
    <t xml:space="preserve"> ՀՀ Լոռու  մարզպետարան </t>
  </si>
  <si>
    <t>Ցուցանիշների փոփոխությունը
(ավելացումները նշված են դրական նշանով, իսկ նվազեցումները` փակագծերում)</t>
  </si>
  <si>
    <t>Հավելված 4</t>
  </si>
  <si>
    <t xml:space="preserve"> Տարածքային համաչափ զարգացման խթանում</t>
  </si>
  <si>
    <t>Մարզերում առաջնահերթ լուծում պահանջող հիմնախնդիրների լուծում</t>
  </si>
  <si>
    <t xml:space="preserve"> Մարզերում   առաջնահերթ լուծում պահանջող ծրագրերի իրականացում, որի արդյունքում լուծում կտրվի բնակչության և համայնքների սոցիալական նշանակություն ունեցող հիմնախնդիրներին:</t>
  </si>
  <si>
    <t xml:space="preserve"> Արդյունքի չափորոշիչներ </t>
  </si>
  <si>
    <t>Ցուցանիշների փոփոխությունը
(ավելացումները նշված են դրական նշանով)</t>
  </si>
  <si>
    <t>Հավելված N 1</t>
  </si>
  <si>
    <t>Շահառուների ընտրության չափանիշները</t>
  </si>
  <si>
    <t>Համայնքներ</t>
  </si>
  <si>
    <t>Առաջին կիսամյակ</t>
  </si>
  <si>
    <t>Ինն ամիս</t>
  </si>
  <si>
    <t xml:space="preserve">ՀՀ կառավարության  2022 թվականի </t>
  </si>
  <si>
    <t>«ՀԱՅԱUՏԱՆԻ ՀԱՆՐԱՊԵՏՈՒԹՅԱՆ 2022 ԹՎԱԿԱՆԻ ՊԵՏԱԿԱՆ ԲՅՈՒՋԵԻ ՄԱUԻՆ» ՀԱՅԱՍՏԱՆԻ ՀԱՆՐԱՊԵՏՈՒԹՅԱՆ OՐԵՆՔԻ N 1 ՀԱՎԵԼՎԱԾԻ N 2 ԱՂՅՈՒՍԱԿՈՒՄ ԿԱՏԱՐՎՈՂ ՎԵՐԱԲԱՇԽՈՒՄԸ ԵՎ ՀԱՅԱՍՏԱՆԻ ՀԱՆՐԱՊԵՏՈՒԹՅԱՆ ԿԱՌԱՎԱՐՈՒԹՅԱՆ 2021 ԹՎԱԿԱՆԻ ԴԵԿՏԵՄԲԵՐԻ 23-Ի N 2121-Ն ՈՐՈՇՄԱՆ N 5 ՀԱՎԵԼՎԱԾԻ N 1 ԱՂՅՈՒՍԱԿՈՒՄ ԿԱՏԱՐՎՈՂ ՓՈՓՈԽՈՒԹՅՈՒՆՆԵՐԸ ԵՎ ԼՐԱՑՈՒՄՆԵՐԸ</t>
  </si>
  <si>
    <t>ՀԱՅԱՍՏԱՆԻ ՀԱՆՐԱՊԵՏՈՒԹՅԱՆ ԿԱՌԱՎԱՐՈՒԹՅԱՆ 2021 ԹՎԱԿԱՆԻ ԴԵԿՏԵՄԲԵՐԻ 23-Ի N 2121-Ն ՈՐՈՇՄԱՆ N 3 ԵՎ N 4 ՀԱՎԵԼՎԱԾՆԵՐՈՒՄ ԿԱՏԱՐՎՈՂ  ՓՈՓՈԽՈՒԹՅՈՒՆՆԵՐԸ ԵՎ ԼՐԱՑՈՒՄՆԵՐԸ</t>
  </si>
  <si>
    <t>ՀՀ կառավարության 2022 թվականի</t>
  </si>
  <si>
    <t>Հավելված N 2</t>
  </si>
  <si>
    <t>Հավելված 3</t>
  </si>
  <si>
    <t>ԱՅԼ ԾԱԽՍԵՐ</t>
  </si>
  <si>
    <t>ՀԱՐԿԵՐ, ՊԱՐՏԱԴԻՐ ՎՃԱՐՆԵՐ ԵՎ ՏՈՒՅԺԵՐ, ՈՐՈՆՔ ԿԱՌԱՎԱՐՄԱՆ ՏԱՐԲԵՐ ՄԱԿԱՐԴԱԿՆԵՐԻ ԿՈՂՄԻՑ ԿԻՐԱՌՎՈՒՄ ԵՆ ՄԻՄՅԱՆՑ ՆԿԱՏՄԱՄԲ</t>
  </si>
  <si>
    <t>Այլ հարկեր</t>
  </si>
  <si>
    <t>Աղյուսակ N9.1.53</t>
  </si>
  <si>
    <t xml:space="preserve"> Տրանսֆերտների տրամադրում </t>
  </si>
  <si>
    <t>Համայնքների թիվ</t>
  </si>
  <si>
    <t xml:space="preserve">ՀՀ տարածքային կառավարման և ենթակառուցվածքների նախարարություն </t>
  </si>
  <si>
    <t xml:space="preserve"> Աջակցություն փախստականների ինտեգրմանը</t>
  </si>
  <si>
    <t xml:space="preserve"> Փախստականների ինտեգրում հասարակություն</t>
  </si>
  <si>
    <t xml:space="preserve"> Փախստականներին մատուցվող ծառայությունների ընդգրկման և ծառայությունների շրջանակի ընդլայնում</t>
  </si>
  <si>
    <t xml:space="preserve"> 1988-1992 թվականներին Ադրբեջանից բռնագաղթված և Հայաստանի Հանրապետությունում ապաստանած փախստական ընտանիքների բնակարանային ապահովում</t>
  </si>
  <si>
    <t xml:space="preserve"> 1988-1992 թվականներին Ադրբեջանից բռնագաղթված և Հայաստանի Հանրապետությունում ապաստանած բնակության վայր չունեցող փախստական ընտանիքներին բնակարանային ապահովման աջակցություն</t>
  </si>
  <si>
    <t>10</t>
  </si>
  <si>
    <t xml:space="preserve"> ՍՈՑԻԱԼԱԿԱՆ ՊԱՇՏՊԱՆՈՒԹՅՈՒՆ</t>
  </si>
  <si>
    <t>06</t>
  </si>
  <si>
    <t xml:space="preserve"> Բնակարանային ապահովում</t>
  </si>
  <si>
    <t xml:space="preserve"> այդ թվում` ըստ կատարողների</t>
  </si>
  <si>
    <t xml:space="preserve"> ՀՀ  տարածքային կառավարման և ենթակառուցվածքների նախարարության միգրացիոն ծառայություն</t>
  </si>
  <si>
    <t xml:space="preserve"> ԴՐԱՄԱՇՆՈՐՀՆԵՐ</t>
  </si>
  <si>
    <t xml:space="preserve"> Կապիտալ դրամաշնորհներ պետական հատվածի այլ մակարդակներին</t>
  </si>
  <si>
    <t xml:space="preserve"> - Այլ կապիտալ դրամաշնորհներ</t>
  </si>
  <si>
    <t xml:space="preserve"> Աղյուսակ 9.7</t>
  </si>
  <si>
    <t xml:space="preserve"> ՄԱՍ 2. ՊԵՏԱԿԱՆ ՄԱՐՄՆԻ ԳԾՈՎ ԱՐԴՅՈՒՆՔԱՅԻՆ (ԿԱՏԱՐՈՂԱԿԱՆ) ՑՈՒՑԱՆԻՇՆԵՐԸ </t>
  </si>
  <si>
    <t>Ցուցանիշների փոփոխությունը (նվազեցումները նշված են փակագծերում)</t>
  </si>
  <si>
    <t xml:space="preserve"> Առաջին կիսամյակ </t>
  </si>
  <si>
    <t xml:space="preserve"> Ինն ամիս </t>
  </si>
  <si>
    <t xml:space="preserve"> Շահառուների ընտրության չափանիշներ </t>
  </si>
  <si>
    <t>ՀՀ Կոտայքի մարզի Ողջաբերդ համայնքի 4-րդ և 5-րդ կարգի վնասվածության աստիճան  ունեցող բնակելի տների սեփականատերեր</t>
  </si>
  <si>
    <t>ՀԱՅԱՍՏԱՆԻ ՀԱՆՐԱՊԵՏՈՒԹՅԱՆ ԿԱՌԱՎԱՐՈՒԹՅԱՆ 2021 ԹՎԱԿԱՆԻ ԴԵԿՏԵՄԲԵՐԻ 23-Ի N 2121-Ն ՈՐՈՇՄԱՆ N 9 ՀԱՎԵԼՎԱԾԻ N 9․7 ԱՂՅՈՒՍԱԿՈՒՄ ԿԱՏԱՐՎՈՂ ՓՈՓՈԽՈՒԹՅՈՒՆՆԵՐԸ ԵՎ ԼՐԱՑՈՒՄՆԵՐԸ</t>
  </si>
  <si>
    <t xml:space="preserve"> Աղյուսակ 9.1.35 </t>
  </si>
  <si>
    <t xml:space="preserve"> ՀՀ  տարածքային կառավարման և ենթակառուցվածքների նախարարության միգրացիոն ծառայություն </t>
  </si>
  <si>
    <t>Տարի</t>
  </si>
  <si>
    <t>Համայնքներին նվիրաբերվող բնակարանների թիվ</t>
  </si>
  <si>
    <t>ՀԱՅԱՍՏԱՆԻ ՀԱՆՐԱՊԵՏՈՒԹՅԱՆ ԿԱՌԱՎԱՐՈՒԹՅԱՆ 2021 ԹՎԱԿԱՆԻ ԴԵԿՏԵՄԲԵՐԻ 23-Ի N 2121-Ն ՈՐՈՇՄԱՆ N 9.1 ՀԱՎԵԼՎԱԾԻ NN 9.1.35 ԵՎ 9.1.53 ԱՂՅՈՒՍԱԿՆԵՐՈՒՄ ԿԱՏԱՐՎՈՂ ՓՈՓՈԽՈՒԹՅՈՒՆՆԵՐԸ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</si>
</sst>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₽_-;\-* #,##0.00\ _₽_-;_-* &quot;-&quot;??\ _₽_-;_-@_-"/>
    <numFmt numFmtId="165" formatCode="_(* #,##0.00_);_(* \(#,##0.00\);_(* &quot;-&quot;??_);_(@_)"/>
    <numFmt numFmtId="166" formatCode="##,##0.0;\(##,##0.0\);\-"/>
    <numFmt numFmtId="167" formatCode="_(* #,##0.0_);_(* \(#,##0.0\);_(* &quot;-&quot;??_);_(@_)"/>
    <numFmt numFmtId="168" formatCode="#,##0.0"/>
    <numFmt numFmtId="169" formatCode="#,##0.0_);\(#,##0.0\)"/>
    <numFmt numFmtId="170" formatCode="_-* #,##0.00_р_._-;\-* #,##0.00_р_._-;_-* &quot;-&quot;??_р_._-;_-@_-"/>
    <numFmt numFmtId="171" formatCode="_-* #,##0.0\ _₽_-;\-* #,##0.0\ _₽_-;_-* &quot;-&quot;?\ _₽_-;_-@_-"/>
  </numFmts>
  <fonts count="8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2"/>
    </font>
    <font>
      <sz val="10"/>
      <name val="Arial Armenian"/>
      <family val="2"/>
    </font>
    <font>
      <sz val="10"/>
      <name val="Times Armeni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9C650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Arial Armenian"/>
      <family val="2"/>
    </font>
    <font>
      <sz val="10"/>
      <name val="Arial Unicode"/>
      <family val="2"/>
    </font>
    <font>
      <sz val="12"/>
      <color theme="1"/>
      <name val="GHEA Grapalat"/>
      <family val="3"/>
      <charset val="204"/>
    </font>
    <font>
      <sz val="12"/>
      <name val="GHEA Grapalat"/>
      <family val="3"/>
      <charset val="204"/>
    </font>
    <font>
      <i/>
      <sz val="12"/>
      <name val="GHEA Grapalat"/>
      <family val="3"/>
      <charset val="204"/>
    </font>
    <font>
      <i/>
      <sz val="12"/>
      <color theme="1"/>
      <name val="GHEA Grapalat"/>
      <family val="3"/>
      <charset val="204"/>
    </font>
    <font>
      <sz val="12"/>
      <color theme="1"/>
      <name val="Calibri"/>
      <family val="2"/>
      <charset val="204"/>
      <scheme val="minor"/>
    </font>
    <font>
      <i/>
      <sz val="12"/>
      <name val="GHEA Grapalat"/>
      <family val="2"/>
      <charset val="204"/>
    </font>
    <font>
      <sz val="12"/>
      <name val="GHEA Grapalat"/>
      <family val="2"/>
      <charset val="204"/>
    </font>
    <font>
      <sz val="12"/>
      <color theme="1"/>
      <name val="GHEA Grapalat"/>
      <family val="2"/>
      <charset val="204"/>
    </font>
    <font>
      <sz val="12"/>
      <color indexed="8"/>
      <name val="GHEA Grapalat"/>
      <family val="3"/>
      <charset val="204"/>
    </font>
    <font>
      <sz val="12"/>
      <name val="GHEA Grapalat"/>
      <family val="3"/>
    </font>
    <font>
      <sz val="11"/>
      <name val="Times Armenian"/>
      <family val="1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sz val="8"/>
      <name val="Calibri"/>
      <family val="2"/>
      <charset val="1"/>
      <scheme val="minor"/>
    </font>
    <font>
      <sz val="12"/>
      <color rgb="FF00000A"/>
      <name val="GHEA Grapalat"/>
      <family val="3"/>
    </font>
    <font>
      <i/>
      <sz val="12"/>
      <name val="GHEA Grapalat"/>
      <family val="3"/>
    </font>
    <font>
      <sz val="12"/>
      <name val="GHEA Grapalat"/>
      <family val="2"/>
    </font>
    <font>
      <sz val="12"/>
      <name val="Calibri"/>
      <family val="2"/>
      <charset val="1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18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/>
    <xf numFmtId="0" fontId="10" fillId="0" borderId="0">
      <alignment horizontal="left" vertical="top" wrapText="1"/>
    </xf>
    <xf numFmtId="0" fontId="11" fillId="0" borderId="0"/>
    <xf numFmtId="166" fontId="12" fillId="0" borderId="0" applyFill="0" applyBorder="0" applyProtection="0">
      <alignment horizontal="right" vertical="top"/>
    </xf>
    <xf numFmtId="165" fontId="11" fillId="0" borderId="0" applyFont="0" applyFill="0" applyBorder="0" applyAlignment="0" applyProtection="0"/>
    <xf numFmtId="0" fontId="12" fillId="0" borderId="0">
      <alignment horizontal="left" vertical="top" wrapText="1"/>
    </xf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10" applyNumberFormat="0" applyAlignment="0" applyProtection="0"/>
    <xf numFmtId="0" fontId="22" fillId="7" borderId="11" applyNumberFormat="0" applyAlignment="0" applyProtection="0"/>
    <xf numFmtId="0" fontId="23" fillId="7" borderId="10" applyNumberFormat="0" applyAlignment="0" applyProtection="0"/>
    <xf numFmtId="0" fontId="24" fillId="0" borderId="12" applyNumberFormat="0" applyFill="0" applyAlignment="0" applyProtection="0"/>
    <xf numFmtId="0" fontId="25" fillId="8" borderId="13" applyNumberFormat="0" applyAlignment="0" applyProtection="0"/>
    <xf numFmtId="0" fontId="26" fillId="0" borderId="0" applyNumberFormat="0" applyFill="0" applyBorder="0" applyAlignment="0" applyProtection="0"/>
    <xf numFmtId="0" fontId="11" fillId="9" borderId="14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9" fillId="33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  <xf numFmtId="0" fontId="6" fillId="9" borderId="14" applyNumberFormat="0" applyFont="0" applyAlignment="0" applyProtection="0"/>
    <xf numFmtId="0" fontId="31" fillId="33" borderId="0" applyNumberFormat="0" applyBorder="0" applyAlignment="0" applyProtection="0"/>
    <xf numFmtId="0" fontId="31" fillId="21" borderId="0" applyNumberFormat="0" applyBorder="0" applyAlignment="0" applyProtection="0"/>
    <xf numFmtId="0" fontId="31" fillId="10" borderId="0" applyNumberFormat="0" applyBorder="0" applyAlignment="0" applyProtection="0"/>
    <xf numFmtId="0" fontId="3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16" borderId="0" applyNumberFormat="0" applyBorder="0" applyAlignment="0" applyProtection="0"/>
    <xf numFmtId="0" fontId="3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31" fillId="13" borderId="0" applyNumberFormat="0" applyBorder="0" applyAlignment="0" applyProtection="0"/>
    <xf numFmtId="0" fontId="37" fillId="0" borderId="7" applyNumberFormat="0" applyFill="0" applyAlignment="0" applyProtection="0"/>
    <xf numFmtId="0" fontId="31" fillId="25" borderId="0" applyNumberFormat="0" applyBorder="0" applyAlignment="0" applyProtection="0"/>
    <xf numFmtId="0" fontId="39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1" fillId="11" borderId="0" applyNumberFormat="0" applyBorder="0" applyAlignment="0" applyProtection="0"/>
    <xf numFmtId="0" fontId="41" fillId="0" borderId="12" applyNumberFormat="0" applyFill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31" fillId="29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22" borderId="0" applyNumberFormat="0" applyBorder="0" applyAlignment="0" applyProtection="0"/>
    <xf numFmtId="0" fontId="42" fillId="5" borderId="0" applyNumberFormat="0" applyBorder="0" applyAlignment="0" applyProtection="0"/>
    <xf numFmtId="0" fontId="11" fillId="28" borderId="0" applyNumberFormat="0" applyBorder="0" applyAlignment="0" applyProtection="0"/>
    <xf numFmtId="0" fontId="11" fillId="24" borderId="0" applyNumberFormat="0" applyBorder="0" applyAlignment="0" applyProtection="0"/>
    <xf numFmtId="0" fontId="33" fillId="7" borderId="10" applyNumberFormat="0" applyAlignment="0" applyProtection="0"/>
    <xf numFmtId="0" fontId="36" fillId="3" borderId="0" applyNumberFormat="0" applyBorder="0" applyAlignment="0" applyProtection="0"/>
    <xf numFmtId="0" fontId="43" fillId="7" borderId="11" applyNumberFormat="0" applyAlignment="0" applyProtection="0"/>
    <xf numFmtId="0" fontId="40" fillId="6" borderId="10" applyNumberFormat="0" applyAlignment="0" applyProtection="0"/>
    <xf numFmtId="0" fontId="38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31" fillId="26" borderId="0" applyNumberFormat="0" applyBorder="0" applyAlignment="0" applyProtection="0"/>
    <xf numFmtId="0" fontId="34" fillId="8" borderId="13" applyNumberFormat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45" fillId="0" borderId="15" applyNumberFormat="0" applyFill="0" applyAlignment="0" applyProtection="0"/>
    <xf numFmtId="0" fontId="31" fillId="18" borderId="0" applyNumberFormat="0" applyBorder="0" applyAlignment="0" applyProtection="0"/>
    <xf numFmtId="0" fontId="11" fillId="27" borderId="0" applyNumberFormat="0" applyBorder="0" applyAlignment="0" applyProtection="0"/>
    <xf numFmtId="0" fontId="32" fillId="4" borderId="0" applyNumberFormat="0" applyBorder="0" applyAlignment="0" applyProtection="0"/>
    <xf numFmtId="0" fontId="11" fillId="12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8" fillId="0" borderId="0"/>
    <xf numFmtId="0" fontId="49" fillId="5" borderId="0" applyNumberFormat="0" applyBorder="0" applyAlignment="0" applyProtection="0"/>
    <xf numFmtId="0" fontId="14" fillId="0" borderId="0"/>
    <xf numFmtId="0" fontId="9" fillId="0" borderId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38" borderId="0" applyNumberFormat="0" applyBorder="0" applyAlignment="0" applyProtection="0"/>
    <xf numFmtId="0" fontId="47" fillId="37" borderId="0" applyNumberFormat="0" applyBorder="0" applyAlignment="0" applyProtection="0"/>
    <xf numFmtId="0" fontId="47" fillId="43" borderId="0" applyNumberFormat="0" applyBorder="0" applyAlignment="0" applyProtection="0"/>
    <xf numFmtId="0" fontId="47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4" borderId="0" applyNumberFormat="0" applyBorder="0" applyAlignment="0" applyProtection="0"/>
    <xf numFmtId="0" fontId="50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47" borderId="0" applyNumberFormat="0" applyBorder="0" applyAlignment="0" applyProtection="0"/>
    <xf numFmtId="0" fontId="50" fillId="40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39" borderId="0" applyNumberFormat="0" applyBorder="0" applyAlignment="0" applyProtection="0"/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1" fillId="35" borderId="0" applyNumberFormat="0" applyBorder="0" applyAlignment="0" applyProtection="0"/>
    <xf numFmtId="0" fontId="52" fillId="52" borderId="16" applyNumberFormat="0" applyAlignment="0" applyProtection="0"/>
    <xf numFmtId="0" fontId="53" fillId="53" borderId="17" applyNumberFormat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6" borderId="0" applyNumberFormat="0" applyBorder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59" fillId="42" borderId="16" applyNumberFormat="0" applyAlignment="0" applyProtection="0"/>
    <xf numFmtId="0" fontId="60" fillId="0" borderId="21" applyNumberFormat="0" applyFill="0" applyAlignment="0" applyProtection="0"/>
    <xf numFmtId="0" fontId="61" fillId="54" borderId="0" applyNumberFormat="0" applyBorder="0" applyAlignment="0" applyProtection="0"/>
    <xf numFmtId="1" fontId="67" fillId="0" borderId="0"/>
    <xf numFmtId="1" fontId="67" fillId="0" borderId="0"/>
    <xf numFmtId="1" fontId="67" fillId="0" borderId="0"/>
    <xf numFmtId="0" fontId="5" fillId="0" borderId="0"/>
    <xf numFmtId="0" fontId="9" fillId="0" borderId="0"/>
    <xf numFmtId="0" fontId="9" fillId="0" borderId="0"/>
    <xf numFmtId="0" fontId="13" fillId="55" borderId="22" applyNumberFormat="0" applyFont="0" applyAlignment="0" applyProtection="0"/>
    <xf numFmtId="0" fontId="62" fillId="52" borderId="23" applyNumberFormat="0" applyAlignment="0" applyProtection="0"/>
    <xf numFmtId="0" fontId="66" fillId="0" borderId="0"/>
    <xf numFmtId="0" fontId="66" fillId="0" borderId="0"/>
    <xf numFmtId="0" fontId="66" fillId="0" borderId="0"/>
    <xf numFmtId="0" fontId="63" fillId="0" borderId="0" applyNumberFormat="0" applyFill="0" applyBorder="0" applyAlignment="0" applyProtection="0"/>
    <xf numFmtId="0" fontId="64" fillId="0" borderId="24" applyNumberFormat="0" applyFill="0" applyAlignment="0" applyProtection="0"/>
    <xf numFmtId="0" fontId="65" fillId="0" borderId="0" applyNumberFormat="0" applyFill="0" applyBorder="0" applyAlignment="0" applyProtection="0"/>
    <xf numFmtId="0" fontId="48" fillId="0" borderId="0"/>
    <xf numFmtId="1" fontId="67" fillId="0" borderId="0"/>
    <xf numFmtId="0" fontId="68" fillId="0" borderId="0"/>
    <xf numFmtId="0" fontId="9" fillId="0" borderId="0"/>
    <xf numFmtId="0" fontId="5" fillId="0" borderId="0"/>
    <xf numFmtId="0" fontId="12" fillId="0" borderId="0">
      <alignment horizontal="left" vertical="top" wrapText="1"/>
    </xf>
    <xf numFmtId="0" fontId="4" fillId="9" borderId="14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66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2" fillId="9" borderId="14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48" fillId="0" borderId="0" applyFont="0" applyFill="0" applyBorder="0" applyAlignment="0" applyProtection="0"/>
    <xf numFmtId="0" fontId="79" fillId="0" borderId="0"/>
  </cellStyleXfs>
  <cellXfs count="228">
    <xf numFmtId="0" fontId="0" fillId="0" borderId="0" xfId="0"/>
    <xf numFmtId="0" fontId="69" fillId="0" borderId="0" xfId="0" applyFont="1" applyAlignment="1">
      <alignment horizontal="left" vertical="top" wrapText="1"/>
    </xf>
    <xf numFmtId="0" fontId="69" fillId="0" borderId="25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left" vertical="top" wrapText="1"/>
    </xf>
    <xf numFmtId="0" fontId="70" fillId="0" borderId="25" xfId="0" applyFont="1" applyBorder="1" applyAlignment="1">
      <alignment horizontal="left" vertical="top" wrapText="1"/>
    </xf>
    <xf numFmtId="0" fontId="69" fillId="2" borderId="25" xfId="0" applyNumberFormat="1" applyFont="1" applyFill="1" applyBorder="1" applyAlignment="1">
      <alignment vertical="top" wrapText="1"/>
    </xf>
    <xf numFmtId="0" fontId="69" fillId="2" borderId="25" xfId="0" applyFont="1" applyFill="1" applyBorder="1" applyAlignment="1">
      <alignment horizontal="left" vertical="top" wrapText="1"/>
    </xf>
    <xf numFmtId="167" fontId="69" fillId="2" borderId="25" xfId="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top" wrapText="1"/>
    </xf>
    <xf numFmtId="0" fontId="69" fillId="0" borderId="0" xfId="0" applyFont="1" applyFill="1" applyAlignment="1">
      <alignment horizontal="left" vertical="top" wrapText="1"/>
    </xf>
    <xf numFmtId="167" fontId="70" fillId="2" borderId="25" xfId="7" applyNumberFormat="1" applyFont="1" applyFill="1" applyBorder="1" applyAlignment="1">
      <alignment horizontal="right" vertical="center" wrapText="1"/>
    </xf>
    <xf numFmtId="0" fontId="71" fillId="0" borderId="25" xfId="0" applyFont="1" applyBorder="1" applyAlignment="1">
      <alignment horizontal="left" vertical="top" wrapText="1"/>
    </xf>
    <xf numFmtId="167" fontId="70" fillId="2" borderId="25" xfId="7" applyNumberFormat="1" applyFont="1" applyFill="1" applyBorder="1" applyAlignment="1">
      <alignment horizontal="center" vertical="center" wrapText="1"/>
    </xf>
    <xf numFmtId="0" fontId="72" fillId="0" borderId="0" xfId="0" applyFont="1" applyAlignment="1">
      <alignment horizontal="left" vertical="top" wrapText="1"/>
    </xf>
    <xf numFmtId="165" fontId="69" fillId="0" borderId="0" xfId="7" applyFont="1" applyAlignment="1">
      <alignment horizontal="left" vertical="top" wrapText="1"/>
    </xf>
    <xf numFmtId="167" fontId="69" fillId="0" borderId="25" xfId="7" applyNumberFormat="1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left" vertical="top" wrapText="1"/>
    </xf>
    <xf numFmtId="0" fontId="71" fillId="0" borderId="25" xfId="0" applyFont="1" applyFill="1" applyBorder="1" applyAlignment="1">
      <alignment horizontal="left" vertical="top" wrapText="1"/>
    </xf>
    <xf numFmtId="0" fontId="70" fillId="0" borderId="25" xfId="0" applyFont="1" applyFill="1" applyBorder="1" applyAlignment="1">
      <alignment horizontal="left" vertical="top" wrapText="1"/>
    </xf>
    <xf numFmtId="0" fontId="69" fillId="0" borderId="0" xfId="0" applyFont="1"/>
    <xf numFmtId="0" fontId="69" fillId="0" borderId="0" xfId="0" applyFont="1" applyAlignment="1">
      <alignment horizontal="right"/>
    </xf>
    <xf numFmtId="0" fontId="69" fillId="0" borderId="0" xfId="0" applyFont="1" applyAlignment="1">
      <alignment horizontal="center"/>
    </xf>
    <xf numFmtId="0" fontId="70" fillId="2" borderId="25" xfId="0" applyFont="1" applyFill="1" applyBorder="1" applyAlignment="1">
      <alignment horizontal="left" vertical="top" wrapText="1"/>
    </xf>
    <xf numFmtId="0" fontId="71" fillId="2" borderId="25" xfId="0" applyFont="1" applyFill="1" applyBorder="1" applyAlignment="1">
      <alignment horizontal="left" vertical="top" wrapText="1"/>
    </xf>
    <xf numFmtId="0" fontId="69" fillId="0" borderId="25" xfId="0" applyFont="1" applyBorder="1" applyAlignment="1">
      <alignment horizontal="center" vertical="top" wrapText="1"/>
    </xf>
    <xf numFmtId="0" fontId="70" fillId="0" borderId="25" xfId="0" applyFont="1" applyFill="1" applyBorder="1" applyAlignment="1">
      <alignment horizontal="left" vertical="center" wrapText="1"/>
    </xf>
    <xf numFmtId="0" fontId="77" fillId="0" borderId="0" xfId="1" applyFont="1" applyFill="1"/>
    <xf numFmtId="0" fontId="77" fillId="0" borderId="0" xfId="1" applyFont="1" applyFill="1" applyAlignment="1">
      <alignment horizontal="right"/>
    </xf>
    <xf numFmtId="0" fontId="77" fillId="0" borderId="25" xfId="1" applyFont="1" applyFill="1" applyBorder="1" applyAlignment="1">
      <alignment vertical="top" wrapText="1"/>
    </xf>
    <xf numFmtId="0" fontId="74" fillId="0" borderId="25" xfId="1" applyFont="1" applyFill="1" applyBorder="1" applyAlignment="1">
      <alignment horizontal="left" vertical="top" wrapText="1"/>
    </xf>
    <xf numFmtId="0" fontId="74" fillId="0" borderId="27" xfId="1" applyFont="1" applyFill="1" applyBorder="1" applyAlignment="1">
      <alignment horizontal="left" vertical="top" wrapText="1"/>
    </xf>
    <xf numFmtId="0" fontId="73" fillId="0" borderId="0" xfId="1" applyFont="1" applyFill="1" applyAlignment="1">
      <alignment horizontal="left" vertical="top" wrapText="1"/>
    </xf>
    <xf numFmtId="0" fontId="75" fillId="0" borderId="0" xfId="1" applyFont="1" applyFill="1" applyAlignment="1">
      <alignment vertical="top"/>
    </xf>
    <xf numFmtId="0" fontId="75" fillId="0" borderId="0" xfId="1" applyFont="1" applyFill="1" applyAlignment="1">
      <alignment vertical="top" wrapText="1"/>
    </xf>
    <xf numFmtId="169" fontId="77" fillId="0" borderId="0" xfId="1" applyNumberFormat="1" applyFont="1" applyFill="1"/>
    <xf numFmtId="0" fontId="77" fillId="0" borderId="28" xfId="1" applyFont="1" applyFill="1" applyBorder="1" applyAlignment="1">
      <alignment horizontal="left" vertical="top"/>
    </xf>
    <xf numFmtId="0" fontId="77" fillId="0" borderId="27" xfId="1" applyFont="1" applyFill="1" applyBorder="1" applyAlignment="1">
      <alignment horizontal="left" vertical="top"/>
    </xf>
    <xf numFmtId="0" fontId="72" fillId="0" borderId="25" xfId="0" applyFont="1" applyBorder="1" applyAlignment="1">
      <alignment horizontal="left" vertical="top" wrapText="1"/>
    </xf>
    <xf numFmtId="0" fontId="77" fillId="0" borderId="25" xfId="1" applyFont="1" applyFill="1" applyBorder="1" applyAlignment="1">
      <alignment wrapText="1"/>
    </xf>
    <xf numFmtId="0" fontId="77" fillId="0" borderId="3" xfId="1" applyFont="1" applyFill="1" applyBorder="1" applyAlignment="1">
      <alignment horizontal="center" vertical="top" wrapText="1"/>
    </xf>
    <xf numFmtId="169" fontId="69" fillId="2" borderId="25" xfId="7" applyNumberFormat="1" applyFont="1" applyFill="1" applyBorder="1" applyAlignment="1">
      <alignment horizontal="right" vertical="center" wrapText="1"/>
    </xf>
    <xf numFmtId="166" fontId="70" fillId="0" borderId="25" xfId="6" applyNumberFormat="1" applyFont="1" applyFill="1" applyBorder="1" applyAlignment="1">
      <alignment horizontal="right" vertical="center"/>
    </xf>
    <xf numFmtId="0" fontId="77" fillId="0" borderId="25" xfId="1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left" vertical="top" wrapText="1"/>
    </xf>
    <xf numFmtId="0" fontId="77" fillId="0" borderId="25" xfId="1" applyFont="1" applyFill="1" applyBorder="1" applyAlignment="1">
      <alignment vertical="center" wrapText="1"/>
    </xf>
    <xf numFmtId="167" fontId="78" fillId="2" borderId="25" xfId="7" applyNumberFormat="1" applyFont="1" applyFill="1" applyBorder="1" applyAlignment="1">
      <alignment horizontal="center" vertical="center" wrapText="1"/>
    </xf>
    <xf numFmtId="169" fontId="81" fillId="0" borderId="25" xfId="1" applyNumberFormat="1" applyFont="1" applyFill="1" applyBorder="1" applyAlignment="1">
      <alignment horizontal="center" vertical="center" wrapText="1"/>
    </xf>
    <xf numFmtId="0" fontId="77" fillId="0" borderId="0" xfId="1" applyFont="1" applyFill="1" applyAlignment="1">
      <alignment horizontal="center" wrapText="1"/>
    </xf>
    <xf numFmtId="0" fontId="73" fillId="0" borderId="25" xfId="0" applyFont="1" applyFill="1" applyBorder="1" applyAlignment="1">
      <alignment vertical="top" wrapText="1"/>
    </xf>
    <xf numFmtId="0" fontId="73" fillId="0" borderId="25" xfId="0" applyFont="1" applyFill="1" applyBorder="1" applyAlignment="1"/>
    <xf numFmtId="0" fontId="75" fillId="0" borderId="25" xfId="165" applyFont="1" applyFill="1" applyBorder="1" applyAlignment="1">
      <alignment horizontal="center" vertical="top"/>
    </xf>
    <xf numFmtId="0" fontId="74" fillId="0" borderId="25" xfId="165" applyFont="1" applyFill="1" applyBorder="1">
      <alignment horizontal="left" vertical="top" wrapText="1"/>
    </xf>
    <xf numFmtId="0" fontId="69" fillId="0" borderId="25" xfId="165" applyFont="1" applyFill="1" applyBorder="1" applyAlignment="1">
      <alignment horizontal="left" vertical="top" wrapText="1"/>
    </xf>
    <xf numFmtId="0" fontId="76" fillId="0" borderId="25" xfId="165" applyFont="1" applyFill="1" applyBorder="1" applyAlignment="1">
      <alignment horizontal="left" vertical="top" wrapText="1"/>
    </xf>
    <xf numFmtId="0" fontId="75" fillId="0" borderId="25" xfId="165" applyFont="1" applyFill="1" applyBorder="1" applyAlignment="1">
      <alignment horizontal="left" vertical="top" wrapText="1"/>
    </xf>
    <xf numFmtId="167" fontId="69" fillId="0" borderId="25" xfId="0" applyNumberFormat="1" applyFont="1" applyFill="1" applyBorder="1" applyAlignment="1">
      <alignment horizontal="center" vertical="top" wrapText="1"/>
    </xf>
    <xf numFmtId="0" fontId="70" fillId="0" borderId="25" xfId="165" applyFont="1" applyFill="1" applyBorder="1" applyAlignment="1">
      <alignment horizontal="left" vertical="top" wrapText="1"/>
    </xf>
    <xf numFmtId="0" fontId="69" fillId="0" borderId="0" xfId="0" applyFont="1" applyFill="1"/>
    <xf numFmtId="167" fontId="80" fillId="0" borderId="25" xfId="7" applyNumberFormat="1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left" vertical="top" wrapText="1"/>
    </xf>
    <xf numFmtId="0" fontId="69" fillId="0" borderId="0" xfId="0" applyFont="1" applyFill="1" applyAlignment="1">
      <alignment horizontal="right"/>
    </xf>
    <xf numFmtId="0" fontId="69" fillId="0" borderId="0" xfId="0" applyFont="1" applyFill="1" applyAlignment="1">
      <alignment horizontal="center"/>
    </xf>
    <xf numFmtId="0" fontId="73" fillId="0" borderId="0" xfId="0" applyFont="1" applyFill="1" applyAlignment="1">
      <alignment horizontal="left" vertical="top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4" xfId="0" applyFont="1" applyFill="1" applyBorder="1" applyAlignment="1">
      <alignment horizontal="center" vertical="top" wrapText="1"/>
    </xf>
    <xf numFmtId="0" fontId="74" fillId="0" borderId="25" xfId="0" applyFont="1" applyFill="1" applyBorder="1" applyAlignment="1">
      <alignment horizontal="left" vertical="top" wrapText="1"/>
    </xf>
    <xf numFmtId="166" fontId="73" fillId="0" borderId="0" xfId="0" applyNumberFormat="1" applyFont="1" applyFill="1" applyAlignment="1">
      <alignment horizontal="left" vertical="top" wrapText="1"/>
    </xf>
    <xf numFmtId="0" fontId="75" fillId="0" borderId="25" xfId="0" applyFont="1" applyFill="1" applyBorder="1" applyAlignment="1">
      <alignment horizontal="left" vertical="top" wrapText="1"/>
    </xf>
    <xf numFmtId="0" fontId="73" fillId="0" borderId="25" xfId="0" applyFont="1" applyFill="1" applyBorder="1" applyAlignment="1">
      <alignment horizontal="right"/>
    </xf>
    <xf numFmtId="39" fontId="73" fillId="0" borderId="0" xfId="0" applyNumberFormat="1" applyFont="1" applyFill="1" applyAlignment="1">
      <alignment horizontal="left" vertical="top" wrapText="1"/>
    </xf>
    <xf numFmtId="167" fontId="78" fillId="0" borderId="25" xfId="7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vertical="top"/>
    </xf>
    <xf numFmtId="0" fontId="69" fillId="0" borderId="25" xfId="0" applyFont="1" applyBorder="1" applyAlignment="1">
      <alignment horizontal="center" vertical="center" wrapText="1"/>
    </xf>
    <xf numFmtId="0" fontId="77" fillId="0" borderId="0" xfId="1" applyFont="1" applyFill="1" applyAlignment="1">
      <alignment horizontal="center" wrapText="1"/>
    </xf>
    <xf numFmtId="0" fontId="75" fillId="0" borderId="1" xfId="165" applyFont="1" applyFill="1" applyBorder="1" applyAlignment="1">
      <alignment horizontal="center" vertical="top"/>
    </xf>
    <xf numFmtId="0" fontId="74" fillId="0" borderId="1" xfId="165" applyFont="1" applyFill="1" applyBorder="1">
      <alignment horizontal="left" vertical="top" wrapText="1"/>
    </xf>
    <xf numFmtId="0" fontId="75" fillId="0" borderId="1" xfId="165" applyFont="1" applyFill="1" applyBorder="1" applyAlignment="1">
      <alignment horizontal="left" vertical="top" wrapText="1"/>
    </xf>
    <xf numFmtId="0" fontId="69" fillId="0" borderId="1" xfId="0" applyFont="1" applyFill="1" applyBorder="1" applyAlignment="1">
      <alignment horizontal="center" vertical="center" wrapText="1"/>
    </xf>
    <xf numFmtId="0" fontId="77" fillId="0" borderId="0" xfId="1" applyFont="1" applyFill="1" applyBorder="1" applyAlignment="1">
      <alignment vertical="top" wrapText="1"/>
    </xf>
    <xf numFmtId="0" fontId="74" fillId="0" borderId="0" xfId="1" applyFont="1" applyFill="1" applyBorder="1" applyAlignment="1">
      <alignment horizontal="left" vertical="top" wrapText="1"/>
    </xf>
    <xf numFmtId="0" fontId="77" fillId="0" borderId="30" xfId="1" applyFont="1" applyFill="1" applyBorder="1" applyAlignment="1">
      <alignment horizontal="center" wrapText="1"/>
    </xf>
    <xf numFmtId="0" fontId="78" fillId="0" borderId="25" xfId="0" applyFont="1" applyBorder="1" applyAlignment="1">
      <alignment horizontal="center" vertical="center" wrapText="1"/>
    </xf>
    <xf numFmtId="0" fontId="77" fillId="0" borderId="25" xfId="1" applyFont="1" applyFill="1" applyBorder="1" applyAlignment="1">
      <alignment horizontal="center" vertical="center" wrapText="1"/>
    </xf>
    <xf numFmtId="169" fontId="78" fillId="0" borderId="25" xfId="0" applyNumberFormat="1" applyFont="1" applyBorder="1" applyAlignment="1">
      <alignment horizontal="right" vertical="center" wrapText="1"/>
    </xf>
    <xf numFmtId="169" fontId="80" fillId="2" borderId="25" xfId="0" applyNumberFormat="1" applyFont="1" applyFill="1" applyBorder="1" applyAlignment="1">
      <alignment horizontal="right" vertical="center" wrapText="1"/>
    </xf>
    <xf numFmtId="167" fontId="80" fillId="2" borderId="25" xfId="7" applyNumberFormat="1" applyFont="1" applyFill="1" applyBorder="1" applyAlignment="1">
      <alignment horizontal="right" vertical="center" wrapText="1"/>
    </xf>
    <xf numFmtId="167" fontId="80" fillId="0" borderId="25" xfId="0" applyNumberFormat="1" applyFont="1" applyBorder="1" applyAlignment="1">
      <alignment horizontal="right" vertical="center" wrapText="1"/>
    </xf>
    <xf numFmtId="167" fontId="80" fillId="2" borderId="25" xfId="0" applyNumberFormat="1" applyFont="1" applyFill="1" applyBorder="1" applyAlignment="1">
      <alignment horizontal="right" vertical="center" wrapText="1"/>
    </xf>
    <xf numFmtId="167" fontId="78" fillId="2" borderId="25" xfId="0" applyNumberFormat="1" applyFont="1" applyFill="1" applyBorder="1" applyAlignment="1">
      <alignment horizontal="right" vertical="center" wrapText="1"/>
    </xf>
    <xf numFmtId="167" fontId="78" fillId="0" borderId="25" xfId="0" applyNumberFormat="1" applyFont="1" applyFill="1" applyBorder="1" applyAlignment="1">
      <alignment horizontal="right" vertical="center" wrapText="1"/>
    </xf>
    <xf numFmtId="0" fontId="78" fillId="0" borderId="25" xfId="0" applyFont="1" applyFill="1" applyBorder="1" applyAlignment="1">
      <alignment horizontal="right" vertical="center" wrapText="1"/>
    </xf>
    <xf numFmtId="167" fontId="80" fillId="0" borderId="25" xfId="0" applyNumberFormat="1" applyFont="1" applyFill="1" applyBorder="1" applyAlignment="1">
      <alignment horizontal="right" vertical="center" wrapText="1"/>
    </xf>
    <xf numFmtId="0" fontId="80" fillId="0" borderId="25" xfId="0" applyFont="1" applyFill="1" applyBorder="1" applyAlignment="1">
      <alignment horizontal="right" vertical="center" wrapText="1"/>
    </xf>
    <xf numFmtId="167" fontId="78" fillId="0" borderId="25" xfId="165" applyNumberFormat="1" applyFont="1" applyFill="1" applyBorder="1" applyAlignment="1">
      <alignment horizontal="right" vertical="center" wrapText="1"/>
    </xf>
    <xf numFmtId="171" fontId="70" fillId="0" borderId="25" xfId="0" applyNumberFormat="1" applyFont="1" applyBorder="1" applyAlignment="1">
      <alignment horizontal="left" vertical="top" wrapText="1"/>
    </xf>
    <xf numFmtId="169" fontId="77" fillId="0" borderId="27" xfId="1" applyNumberFormat="1" applyFont="1" applyFill="1" applyBorder="1" applyAlignment="1">
      <alignment horizontal="center" vertical="top"/>
    </xf>
    <xf numFmtId="0" fontId="69" fillId="2" borderId="25" xfId="0" applyFont="1" applyFill="1" applyBorder="1" applyAlignment="1">
      <alignment horizontal="center" vertical="top" wrapText="1"/>
    </xf>
    <xf numFmtId="49" fontId="70" fillId="2" borderId="27" xfId="0" applyNumberFormat="1" applyFont="1" applyFill="1" applyBorder="1" applyAlignment="1">
      <alignment vertical="top" wrapText="1"/>
    </xf>
    <xf numFmtId="0" fontId="69" fillId="2" borderId="25" xfId="0" applyFont="1" applyFill="1" applyBorder="1" applyAlignment="1">
      <alignment vertical="top" wrapText="1"/>
    </xf>
    <xf numFmtId="0" fontId="69" fillId="2" borderId="25" xfId="0" applyFont="1" applyFill="1" applyBorder="1" applyAlignment="1"/>
    <xf numFmtId="49" fontId="70" fillId="2" borderId="25" xfId="0" applyNumberFormat="1" applyFont="1" applyFill="1" applyBorder="1" applyAlignment="1">
      <alignment vertical="top" wrapText="1"/>
    </xf>
    <xf numFmtId="49" fontId="70" fillId="2" borderId="25" xfId="0" applyNumberFormat="1" applyFont="1" applyFill="1" applyBorder="1" applyAlignment="1">
      <alignment horizontal="center" vertical="top" wrapText="1"/>
    </xf>
    <xf numFmtId="49" fontId="70" fillId="2" borderId="25" xfId="0" applyNumberFormat="1" applyFont="1" applyFill="1" applyBorder="1" applyAlignment="1">
      <alignment horizontal="center" vertical="center" wrapText="1"/>
    </xf>
    <xf numFmtId="49" fontId="70" fillId="2" borderId="25" xfId="0" applyNumberFormat="1" applyFont="1" applyFill="1" applyBorder="1" applyAlignment="1">
      <alignment horizontal="center" vertical="center"/>
    </xf>
    <xf numFmtId="0" fontId="69" fillId="2" borderId="25" xfId="0" applyFont="1" applyFill="1" applyBorder="1" applyAlignment="1">
      <alignment vertical="center" wrapText="1"/>
    </xf>
    <xf numFmtId="0" fontId="77" fillId="0" borderId="3" xfId="1" applyFont="1" applyFill="1" applyBorder="1" applyAlignment="1">
      <alignment horizontal="center" vertical="top" wrapText="1"/>
    </xf>
    <xf numFmtId="167" fontId="78" fillId="0" borderId="0" xfId="7" applyNumberFormat="1" applyFont="1" applyAlignment="1">
      <alignment horizontal="right" vertical="top"/>
    </xf>
    <xf numFmtId="0" fontId="80" fillId="0" borderId="25" xfId="0" applyFont="1" applyBorder="1" applyAlignment="1">
      <alignment vertical="top" wrapText="1"/>
    </xf>
    <xf numFmtId="0" fontId="80" fillId="0" borderId="25" xfId="0" applyFont="1" applyBorder="1" applyAlignment="1">
      <alignment horizontal="center" vertical="top" wrapText="1"/>
    </xf>
    <xf numFmtId="0" fontId="78" fillId="0" borderId="25" xfId="0" applyFont="1" applyBorder="1" applyAlignment="1">
      <alignment horizontal="left" vertical="top" wrapText="1"/>
    </xf>
    <xf numFmtId="166" fontId="78" fillId="0" borderId="25" xfId="6" applyFont="1" applyFill="1" applyBorder="1" applyAlignment="1">
      <alignment horizontal="center" vertical="top"/>
    </xf>
    <xf numFmtId="0" fontId="80" fillId="0" borderId="0" xfId="0" applyFont="1" applyAlignment="1">
      <alignment horizontal="left" vertical="top" wrapText="1"/>
    </xf>
    <xf numFmtId="0" fontId="80" fillId="0" borderId="31" xfId="0" applyFont="1" applyBorder="1" applyAlignment="1">
      <alignment vertical="top" wrapText="1"/>
    </xf>
    <xf numFmtId="0" fontId="84" fillId="0" borderId="25" xfId="0" applyFont="1" applyBorder="1" applyAlignment="1">
      <alignment horizontal="left" vertical="top" wrapText="1"/>
    </xf>
    <xf numFmtId="166" fontId="78" fillId="0" borderId="25" xfId="0" applyNumberFormat="1" applyFont="1" applyBorder="1" applyAlignment="1">
      <alignment horizontal="center" vertical="top" wrapText="1"/>
    </xf>
    <xf numFmtId="166" fontId="80" fillId="0" borderId="0" xfId="0" applyNumberFormat="1" applyFont="1" applyAlignment="1">
      <alignment horizontal="left" vertical="top" wrapText="1"/>
    </xf>
    <xf numFmtId="0" fontId="84" fillId="0" borderId="25" xfId="165" applyFont="1" applyBorder="1">
      <alignment horizontal="left" vertical="top" wrapText="1"/>
    </xf>
    <xf numFmtId="0" fontId="78" fillId="0" borderId="25" xfId="165" applyFont="1" applyBorder="1">
      <alignment horizontal="left" vertical="top" wrapText="1"/>
    </xf>
    <xf numFmtId="0" fontId="80" fillId="0" borderId="25" xfId="0" applyFont="1" applyBorder="1" applyAlignment="1">
      <alignment horizontal="center"/>
    </xf>
    <xf numFmtId="0" fontId="80" fillId="0" borderId="25" xfId="0" applyFont="1" applyBorder="1"/>
    <xf numFmtId="0" fontId="78" fillId="0" borderId="25" xfId="165" applyFont="1" applyBorder="1" applyAlignment="1">
      <alignment horizontal="center" vertical="top"/>
    </xf>
    <xf numFmtId="39" fontId="80" fillId="0" borderId="0" xfId="0" applyNumberFormat="1" applyFont="1" applyAlignment="1">
      <alignment horizontal="left" vertical="top" wrapText="1"/>
    </xf>
    <xf numFmtId="0" fontId="74" fillId="0" borderId="1" xfId="0" applyFont="1" applyFill="1" applyBorder="1" applyAlignment="1">
      <alignment horizontal="center" vertical="top" wrapText="1"/>
    </xf>
    <xf numFmtId="166" fontId="70" fillId="0" borderId="25" xfId="0" applyNumberFormat="1" applyFont="1" applyFill="1" applyBorder="1" applyAlignment="1">
      <alignment horizontal="center" vertical="top" wrapText="1"/>
    </xf>
    <xf numFmtId="168" fontId="70" fillId="0" borderId="1" xfId="0" applyNumberFormat="1" applyFont="1" applyFill="1" applyBorder="1" applyAlignment="1">
      <alignment horizontal="center" vertical="top" wrapText="1"/>
    </xf>
    <xf numFmtId="168" fontId="70" fillId="0" borderId="25" xfId="0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top" wrapText="1"/>
    </xf>
    <xf numFmtId="0" fontId="73" fillId="0" borderId="25" xfId="0" applyFont="1" applyFill="1" applyBorder="1" applyAlignment="1">
      <alignment horizontal="center"/>
    </xf>
    <xf numFmtId="0" fontId="74" fillId="0" borderId="1" xfId="165" applyFont="1" applyFill="1" applyBorder="1" applyAlignment="1">
      <alignment horizontal="center" vertical="top" wrapText="1"/>
    </xf>
    <xf numFmtId="168" fontId="69" fillId="0" borderId="1" xfId="165" applyNumberFormat="1" applyFont="1" applyFill="1" applyBorder="1" applyAlignment="1">
      <alignment horizontal="center" vertical="top" wrapText="1"/>
    </xf>
    <xf numFmtId="166" fontId="70" fillId="0" borderId="25" xfId="6" applyNumberFormat="1" applyFont="1" applyFill="1" applyBorder="1" applyAlignment="1">
      <alignment horizontal="center" vertical="top"/>
    </xf>
    <xf numFmtId="0" fontId="76" fillId="0" borderId="1" xfId="165" applyFont="1" applyFill="1" applyBorder="1" applyAlignment="1">
      <alignment horizontal="center" vertical="top" wrapText="1"/>
    </xf>
    <xf numFmtId="0" fontId="78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9" fontId="78" fillId="2" borderId="25" xfId="0" applyNumberFormat="1" applyFont="1" applyFill="1" applyBorder="1" applyAlignment="1">
      <alignment horizontal="right" vertical="center" wrapText="1"/>
    </xf>
    <xf numFmtId="0" fontId="78" fillId="0" borderId="0" xfId="8" applyFont="1">
      <alignment horizontal="left" vertical="top" wrapText="1"/>
    </xf>
    <xf numFmtId="0" fontId="78" fillId="0" borderId="0" xfId="1" applyFont="1" applyAlignment="1">
      <alignment horizontal="center"/>
    </xf>
    <xf numFmtId="0" fontId="78" fillId="0" borderId="0" xfId="1" applyFont="1"/>
    <xf numFmtId="0" fontId="78" fillId="0" borderId="25" xfId="1" applyFont="1" applyBorder="1" applyAlignment="1">
      <alignment vertical="top" wrapText="1"/>
    </xf>
    <xf numFmtId="0" fontId="85" fillId="0" borderId="25" xfId="1" applyFont="1" applyBorder="1" applyAlignment="1">
      <alignment horizontal="left" vertical="top" wrapText="1"/>
    </xf>
    <xf numFmtId="0" fontId="85" fillId="0" borderId="27" xfId="1" applyFont="1" applyBorder="1" applyAlignment="1">
      <alignment horizontal="left" vertical="top" wrapText="1"/>
    </xf>
    <xf numFmtId="0" fontId="86" fillId="0" borderId="0" xfId="1" applyFont="1" applyAlignment="1">
      <alignment horizontal="left" vertical="top" wrapText="1"/>
    </xf>
    <xf numFmtId="0" fontId="85" fillId="0" borderId="0" xfId="1" applyFont="1" applyAlignment="1">
      <alignment vertical="top"/>
    </xf>
    <xf numFmtId="0" fontId="85" fillId="0" borderId="0" xfId="1" applyFont="1" applyAlignment="1">
      <alignment vertical="top" wrapText="1"/>
    </xf>
    <xf numFmtId="0" fontId="78" fillId="0" borderId="25" xfId="1" applyFont="1" applyBorder="1" applyAlignment="1">
      <alignment horizontal="left" vertical="center" wrapText="1"/>
    </xf>
    <xf numFmtId="0" fontId="78" fillId="0" borderId="25" xfId="1" applyFont="1" applyBorder="1" applyAlignment="1">
      <alignment horizontal="center" vertical="center" wrapText="1"/>
    </xf>
    <xf numFmtId="0" fontId="78" fillId="0" borderId="25" xfId="0" applyFont="1" applyBorder="1" applyAlignment="1">
      <alignment vertical="center" wrapText="1"/>
    </xf>
    <xf numFmtId="0" fontId="78" fillId="0" borderId="3" xfId="1" applyFont="1" applyBorder="1" applyAlignment="1">
      <alignment horizontal="center" vertical="top" wrapText="1"/>
    </xf>
    <xf numFmtId="0" fontId="78" fillId="0" borderId="28" xfId="1" applyFont="1" applyBorder="1" applyAlignment="1">
      <alignment horizontal="left" vertical="top"/>
    </xf>
    <xf numFmtId="0" fontId="78" fillId="0" borderId="27" xfId="1" applyFont="1" applyBorder="1" applyAlignment="1">
      <alignment horizontal="left" vertical="top"/>
    </xf>
    <xf numFmtId="169" fontId="78" fillId="0" borderId="25" xfId="1" applyNumberFormat="1" applyFont="1" applyBorder="1" applyAlignment="1">
      <alignment horizontal="center" vertical="center" wrapText="1"/>
    </xf>
    <xf numFmtId="0" fontId="78" fillId="0" borderId="0" xfId="1" applyFont="1" applyAlignment="1">
      <alignment vertical="top" wrapText="1"/>
    </xf>
    <xf numFmtId="0" fontId="85" fillId="0" borderId="0" xfId="1" applyFont="1" applyAlignment="1">
      <alignment horizontal="left" vertical="top" wrapText="1"/>
    </xf>
    <xf numFmtId="0" fontId="78" fillId="0" borderId="30" xfId="1" applyFont="1" applyBorder="1" applyAlignment="1">
      <alignment horizontal="center" wrapText="1"/>
    </xf>
    <xf numFmtId="0" fontId="69" fillId="0" borderId="25" xfId="0" applyFont="1" applyFill="1" applyBorder="1" applyAlignment="1">
      <alignment horizontal="center" vertical="center" wrapText="1"/>
    </xf>
    <xf numFmtId="0" fontId="73" fillId="0" borderId="26" xfId="0" applyFont="1" applyFill="1" applyBorder="1" applyAlignment="1">
      <alignment horizontal="center" vertical="top" wrapText="1"/>
    </xf>
    <xf numFmtId="0" fontId="73" fillId="0" borderId="2" xfId="0" applyFont="1" applyFill="1" applyBorder="1" applyAlignment="1">
      <alignment horizontal="center" vertical="top" wrapText="1"/>
    </xf>
    <xf numFmtId="0" fontId="73" fillId="0" borderId="3" xfId="0" applyFont="1" applyFill="1" applyBorder="1" applyAlignment="1">
      <alignment horizontal="center" vertical="top" wrapText="1"/>
    </xf>
    <xf numFmtId="0" fontId="70" fillId="0" borderId="25" xfId="0" applyFont="1" applyFill="1" applyBorder="1" applyAlignment="1">
      <alignment horizontal="left" vertical="top" wrapText="1"/>
    </xf>
    <xf numFmtId="0" fontId="73" fillId="0" borderId="25" xfId="0" applyFont="1" applyFill="1" applyBorder="1" applyAlignment="1">
      <alignment wrapText="1"/>
    </xf>
    <xf numFmtId="0" fontId="70" fillId="0" borderId="0" xfId="0" applyFont="1" applyFill="1" applyAlignment="1">
      <alignment horizontal="center" wrapText="1"/>
    </xf>
    <xf numFmtId="0" fontId="69" fillId="0" borderId="4" xfId="0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 vertical="center" wrapText="1"/>
    </xf>
    <xf numFmtId="0" fontId="78" fillId="0" borderId="26" xfId="0" applyFont="1" applyBorder="1" applyAlignment="1">
      <alignment horizontal="left" vertical="top" wrapText="1"/>
    </xf>
    <xf numFmtId="0" fontId="78" fillId="0" borderId="2" xfId="0" applyFont="1" applyBorder="1" applyAlignment="1">
      <alignment horizontal="left" vertical="top" wrapText="1"/>
    </xf>
    <xf numFmtId="0" fontId="78" fillId="0" borderId="3" xfId="0" applyFont="1" applyBorder="1" applyAlignment="1">
      <alignment horizontal="left" vertical="top" wrapText="1"/>
    </xf>
    <xf numFmtId="0" fontId="80" fillId="0" borderId="26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3" xfId="0" applyFont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top" wrapText="1"/>
    </xf>
    <xf numFmtId="0" fontId="69" fillId="0" borderId="2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0" fontId="69" fillId="0" borderId="28" xfId="0" applyFont="1" applyFill="1" applyBorder="1" applyAlignment="1">
      <alignment horizontal="center" vertical="center" wrapText="1"/>
    </xf>
    <xf numFmtId="0" fontId="69" fillId="0" borderId="29" xfId="0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 wrapText="1"/>
    </xf>
    <xf numFmtId="0" fontId="78" fillId="0" borderId="27" xfId="0" applyFont="1" applyBorder="1" applyAlignment="1">
      <alignment horizontal="left" vertical="top" wrapText="1"/>
    </xf>
    <xf numFmtId="0" fontId="80" fillId="0" borderId="26" xfId="0" applyFont="1" applyBorder="1" applyAlignment="1">
      <alignment horizontal="center" vertical="top" wrapText="1"/>
    </xf>
    <xf numFmtId="0" fontId="80" fillId="0" borderId="2" xfId="0" applyFont="1" applyBorder="1" applyAlignment="1">
      <alignment horizontal="center" vertical="top" wrapText="1"/>
    </xf>
    <xf numFmtId="0" fontId="80" fillId="0" borderId="3" xfId="0" applyFont="1" applyBorder="1" applyAlignment="1">
      <alignment horizontal="center" vertical="top" wrapText="1"/>
    </xf>
    <xf numFmtId="49" fontId="70" fillId="0" borderId="25" xfId="0" applyNumberFormat="1" applyFont="1" applyFill="1" applyBorder="1" applyAlignment="1">
      <alignment horizontal="center" vertical="top" wrapText="1"/>
    </xf>
    <xf numFmtId="0" fontId="69" fillId="0" borderId="25" xfId="0" applyFont="1" applyFill="1" applyBorder="1" applyAlignment="1">
      <alignment horizontal="center" vertical="top" wrapText="1"/>
    </xf>
    <xf numFmtId="0" fontId="69" fillId="0" borderId="25" xfId="0" applyFont="1" applyFill="1" applyBorder="1" applyAlignment="1">
      <alignment horizontal="left" wrapText="1"/>
    </xf>
    <xf numFmtId="0" fontId="69" fillId="0" borderId="25" xfId="0" applyFont="1" applyFill="1" applyBorder="1" applyAlignment="1">
      <alignment horizontal="center" wrapText="1"/>
    </xf>
    <xf numFmtId="0" fontId="69" fillId="0" borderId="26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wrapText="1"/>
    </xf>
    <xf numFmtId="0" fontId="69" fillId="0" borderId="2" xfId="0" applyFont="1" applyFill="1" applyBorder="1" applyAlignment="1">
      <alignment horizontal="center" wrapText="1"/>
    </xf>
    <xf numFmtId="0" fontId="69" fillId="0" borderId="3" xfId="0" applyFont="1" applyFill="1" applyBorder="1" applyAlignment="1">
      <alignment horizontal="center" wrapText="1"/>
    </xf>
    <xf numFmtId="0" fontId="69" fillId="0" borderId="0" xfId="0" applyFont="1" applyAlignment="1">
      <alignment horizontal="center" wrapText="1"/>
    </xf>
    <xf numFmtId="0" fontId="69" fillId="0" borderId="25" xfId="0" applyFont="1" applyBorder="1" applyAlignment="1">
      <alignment horizontal="center" vertical="center" wrapText="1"/>
    </xf>
    <xf numFmtId="2" fontId="69" fillId="0" borderId="28" xfId="0" applyNumberFormat="1" applyFont="1" applyBorder="1" applyAlignment="1">
      <alignment horizontal="center" vertical="center" wrapText="1"/>
    </xf>
    <xf numFmtId="2" fontId="69" fillId="0" borderId="29" xfId="0" applyNumberFormat="1" applyFont="1" applyBorder="1" applyAlignment="1">
      <alignment horizontal="center" vertical="center" wrapText="1"/>
    </xf>
    <xf numFmtId="2" fontId="69" fillId="0" borderId="27" xfId="0" applyNumberFormat="1" applyFont="1" applyBorder="1" applyAlignment="1">
      <alignment horizontal="center" vertical="center" wrapText="1"/>
    </xf>
    <xf numFmtId="0" fontId="78" fillId="0" borderId="28" xfId="1" applyFont="1" applyBorder="1" applyAlignment="1">
      <alignment horizontal="center" vertical="center" wrapText="1"/>
    </xf>
    <xf numFmtId="0" fontId="78" fillId="0" borderId="27" xfId="1" applyFont="1" applyBorder="1" applyAlignment="1">
      <alignment horizontal="center" vertical="center" wrapText="1"/>
    </xf>
    <xf numFmtId="0" fontId="77" fillId="0" borderId="28" xfId="1" applyFont="1" applyFill="1" applyBorder="1" applyAlignment="1">
      <alignment horizontal="left" wrapText="1"/>
    </xf>
    <xf numFmtId="0" fontId="77" fillId="0" borderId="27" xfId="1" applyFont="1" applyFill="1" applyBorder="1" applyAlignment="1">
      <alignment horizontal="left" wrapText="1"/>
    </xf>
    <xf numFmtId="0" fontId="77" fillId="0" borderId="28" xfId="1" applyFont="1" applyFill="1" applyBorder="1" applyAlignment="1">
      <alignment horizontal="center" wrapText="1"/>
    </xf>
    <xf numFmtId="0" fontId="77" fillId="0" borderId="27" xfId="1" applyFont="1" applyFill="1" applyBorder="1" applyAlignment="1">
      <alignment horizontal="center" wrapText="1"/>
    </xf>
    <xf numFmtId="0" fontId="77" fillId="0" borderId="0" xfId="1" applyFont="1" applyFill="1" applyAlignment="1">
      <alignment horizontal="center" wrapText="1"/>
    </xf>
    <xf numFmtId="0" fontId="78" fillId="0" borderId="0" xfId="1" applyFont="1" applyAlignment="1">
      <alignment horizontal="center"/>
    </xf>
    <xf numFmtId="0" fontId="77" fillId="0" borderId="25" xfId="1" applyFont="1" applyFill="1" applyBorder="1" applyAlignment="1">
      <alignment horizontal="center" vertical="top" wrapText="1"/>
    </xf>
    <xf numFmtId="0" fontId="70" fillId="0" borderId="28" xfId="0" applyFont="1" applyFill="1" applyBorder="1" applyAlignment="1">
      <alignment horizontal="center" vertical="center" wrapText="1"/>
    </xf>
    <xf numFmtId="0" fontId="70" fillId="0" borderId="29" xfId="0" applyFont="1" applyFill="1" applyBorder="1" applyAlignment="1">
      <alignment horizontal="center" vertical="center" wrapText="1"/>
    </xf>
    <xf numFmtId="0" fontId="70" fillId="0" borderId="27" xfId="0" applyFont="1" applyFill="1" applyBorder="1" applyAlignment="1">
      <alignment horizontal="center" vertical="center" wrapText="1"/>
    </xf>
    <xf numFmtId="0" fontId="71" fillId="0" borderId="26" xfId="0" applyFont="1" applyBorder="1" applyAlignment="1">
      <alignment horizontal="center" vertical="top" wrapText="1"/>
    </xf>
    <xf numFmtId="0" fontId="71" fillId="0" borderId="2" xfId="0" applyFont="1" applyBorder="1" applyAlignment="1">
      <alignment horizontal="center" vertical="top" wrapText="1"/>
    </xf>
    <xf numFmtId="0" fontId="71" fillId="0" borderId="3" xfId="0" applyFont="1" applyBorder="1" applyAlignment="1">
      <alignment horizontal="center" vertical="top" wrapText="1"/>
    </xf>
    <xf numFmtId="0" fontId="80" fillId="0" borderId="0" xfId="0" applyFont="1" applyAlignment="1">
      <alignment horizontal="right" vertical="top"/>
    </xf>
    <xf numFmtId="0" fontId="78" fillId="0" borderId="29" xfId="0" applyFont="1" applyBorder="1" applyAlignment="1">
      <alignment horizontal="center" vertical="top" wrapText="1"/>
    </xf>
    <xf numFmtId="0" fontId="78" fillId="0" borderId="27" xfId="0" applyFont="1" applyBorder="1" applyAlignment="1">
      <alignment horizontal="center" vertical="top" wrapText="1"/>
    </xf>
    <xf numFmtId="0" fontId="78" fillId="0" borderId="28" xfId="0" applyFont="1" applyBorder="1" applyAlignment="1">
      <alignment horizontal="center" vertical="center" wrapText="1"/>
    </xf>
    <xf numFmtId="0" fontId="78" fillId="0" borderId="29" xfId="0" applyFont="1" applyBorder="1" applyAlignment="1">
      <alignment horizontal="center" vertical="center" wrapText="1"/>
    </xf>
    <xf numFmtId="0" fontId="78" fillId="0" borderId="27" xfId="0" applyFont="1" applyBorder="1" applyAlignment="1">
      <alignment horizontal="center" vertical="center" wrapText="1"/>
    </xf>
    <xf numFmtId="0" fontId="78" fillId="0" borderId="26" xfId="1" applyFont="1" applyBorder="1" applyAlignment="1">
      <alignment horizontal="center" vertical="top" wrapText="1"/>
    </xf>
    <xf numFmtId="0" fontId="78" fillId="0" borderId="2" xfId="1" applyFont="1" applyBorder="1" applyAlignment="1">
      <alignment horizontal="center" vertical="top" wrapText="1"/>
    </xf>
    <xf numFmtId="0" fontId="78" fillId="0" borderId="3" xfId="1" applyFont="1" applyBorder="1" applyAlignment="1">
      <alignment horizontal="center" vertical="top" wrapText="1"/>
    </xf>
    <xf numFmtId="0" fontId="77" fillId="0" borderId="0" xfId="1" applyFont="1" applyFill="1" applyAlignment="1">
      <alignment horizontal="center"/>
    </xf>
    <xf numFmtId="0" fontId="78" fillId="0" borderId="28" xfId="1" applyFont="1" applyBorder="1" applyAlignment="1">
      <alignment horizontal="center" wrapText="1"/>
    </xf>
    <xf numFmtId="0" fontId="78" fillId="0" borderId="27" xfId="1" applyFont="1" applyBorder="1" applyAlignment="1">
      <alignment horizontal="center" wrapText="1"/>
    </xf>
    <xf numFmtId="0" fontId="77" fillId="0" borderId="26" xfId="1" applyFont="1" applyFill="1" applyBorder="1" applyAlignment="1">
      <alignment horizontal="center" vertical="top" wrapText="1"/>
    </xf>
    <xf numFmtId="0" fontId="77" fillId="0" borderId="2" xfId="1" applyFont="1" applyFill="1" applyBorder="1" applyAlignment="1">
      <alignment horizontal="center" vertical="top" wrapText="1"/>
    </xf>
    <xf numFmtId="0" fontId="77" fillId="0" borderId="3" xfId="1" applyFont="1" applyFill="1" applyBorder="1" applyAlignment="1">
      <alignment horizontal="center" vertical="top" wrapText="1"/>
    </xf>
    <xf numFmtId="0" fontId="78" fillId="0" borderId="25" xfId="0" applyFont="1" applyBorder="1" applyAlignment="1">
      <alignment horizontal="center" vertical="center" wrapText="1"/>
    </xf>
  </cellXfs>
  <cellStyles count="218">
    <cellStyle name="20% - Accent1 2" xfId="69" xr:uid="{00000000-0005-0000-0000-000000000000}"/>
    <cellStyle name="20% - Accent1 2 2" xfId="108" xr:uid="{00000000-0005-0000-0000-000001000000}"/>
    <cellStyle name="20% - Accent1 3" xfId="167" xr:uid="{00000000-0005-0000-0000-000002000000}"/>
    <cellStyle name="20% - Accent1 4" xfId="191" xr:uid="{00000000-0005-0000-0000-000003000000}"/>
    <cellStyle name="20% - Accent2 2" xfId="72" xr:uid="{00000000-0005-0000-0000-000004000000}"/>
    <cellStyle name="20% - Accent2 2 2" xfId="109" xr:uid="{00000000-0005-0000-0000-000005000000}"/>
    <cellStyle name="20% - Accent2 3" xfId="169" xr:uid="{00000000-0005-0000-0000-000006000000}"/>
    <cellStyle name="20% - Accent2 4" xfId="193" xr:uid="{00000000-0005-0000-0000-000007000000}"/>
    <cellStyle name="20% - Accent3 2" xfId="71" xr:uid="{00000000-0005-0000-0000-000008000000}"/>
    <cellStyle name="20% - Accent3 2 2" xfId="110" xr:uid="{00000000-0005-0000-0000-000009000000}"/>
    <cellStyle name="20% - Accent3 3" xfId="171" xr:uid="{00000000-0005-0000-0000-00000A000000}"/>
    <cellStyle name="20% - Accent3 4" xfId="195" xr:uid="{00000000-0005-0000-0000-00000B000000}"/>
    <cellStyle name="20% - Accent4 2" xfId="88" xr:uid="{00000000-0005-0000-0000-00000C000000}"/>
    <cellStyle name="20% - Accent4 2 2" xfId="111" xr:uid="{00000000-0005-0000-0000-00000D000000}"/>
    <cellStyle name="20% - Accent4 3" xfId="173" xr:uid="{00000000-0005-0000-0000-00000E000000}"/>
    <cellStyle name="20% - Accent4 4" xfId="197" xr:uid="{00000000-0005-0000-0000-00000F000000}"/>
    <cellStyle name="20% - Accent5 2" xfId="91" xr:uid="{00000000-0005-0000-0000-000010000000}"/>
    <cellStyle name="20% - Accent5 2 2" xfId="112" xr:uid="{00000000-0005-0000-0000-000011000000}"/>
    <cellStyle name="20% - Accent5 3" xfId="175" xr:uid="{00000000-0005-0000-0000-000012000000}"/>
    <cellStyle name="20% - Accent5 4" xfId="199" xr:uid="{00000000-0005-0000-0000-000013000000}"/>
    <cellStyle name="20% - Accent6 2" xfId="59" xr:uid="{00000000-0005-0000-0000-000014000000}"/>
    <cellStyle name="20% - Accent6 2 2" xfId="113" xr:uid="{00000000-0005-0000-0000-000015000000}"/>
    <cellStyle name="20% - Accent6 3" xfId="177" xr:uid="{00000000-0005-0000-0000-000016000000}"/>
    <cellStyle name="20% - Accent6 4" xfId="201" xr:uid="{00000000-0005-0000-0000-000017000000}"/>
    <cellStyle name="20% — акцент1" xfId="29" builtinId="30" customBuiltin="1"/>
    <cellStyle name="20% — акцент2" xfId="33" builtinId="34" customBuiltin="1"/>
    <cellStyle name="20% — акцент3" xfId="37" builtinId="38" customBuiltin="1"/>
    <cellStyle name="20% — акцент4" xfId="41" builtinId="42" customBuiltin="1"/>
    <cellStyle name="20% — акцент5" xfId="45" builtinId="46" customBuiltin="1"/>
    <cellStyle name="20% — акцент6" xfId="49" builtinId="50" customBuiltin="1"/>
    <cellStyle name="40% - Accent1 2" xfId="93" xr:uid="{00000000-0005-0000-0000-00001E000000}"/>
    <cellStyle name="40% - Accent1 2 2" xfId="114" xr:uid="{00000000-0005-0000-0000-00001F000000}"/>
    <cellStyle name="40% - Accent1 3" xfId="168" xr:uid="{00000000-0005-0000-0000-000020000000}"/>
    <cellStyle name="40% - Accent1 4" xfId="192" xr:uid="{00000000-0005-0000-0000-000021000000}"/>
    <cellStyle name="40% - Accent2 2" xfId="61" xr:uid="{00000000-0005-0000-0000-000022000000}"/>
    <cellStyle name="40% - Accent2 2 2" xfId="115" xr:uid="{00000000-0005-0000-0000-000023000000}"/>
    <cellStyle name="40% - Accent2 3" xfId="170" xr:uid="{00000000-0005-0000-0000-000024000000}"/>
    <cellStyle name="40% - Accent2 4" xfId="194" xr:uid="{00000000-0005-0000-0000-000025000000}"/>
    <cellStyle name="40% - Accent3 2" xfId="87" xr:uid="{00000000-0005-0000-0000-000026000000}"/>
    <cellStyle name="40% - Accent3 2 2" xfId="116" xr:uid="{00000000-0005-0000-0000-000027000000}"/>
    <cellStyle name="40% - Accent3 3" xfId="172" xr:uid="{00000000-0005-0000-0000-000028000000}"/>
    <cellStyle name="40% - Accent3 4" xfId="196" xr:uid="{00000000-0005-0000-0000-000029000000}"/>
    <cellStyle name="40% - Accent4 2" xfId="78" xr:uid="{00000000-0005-0000-0000-00002A000000}"/>
    <cellStyle name="40% - Accent4 2 2" xfId="117" xr:uid="{00000000-0005-0000-0000-00002B000000}"/>
    <cellStyle name="40% - Accent4 3" xfId="174" xr:uid="{00000000-0005-0000-0000-00002C000000}"/>
    <cellStyle name="40% - Accent4 4" xfId="198" xr:uid="{00000000-0005-0000-0000-00002D000000}"/>
    <cellStyle name="40% - Accent5 2" xfId="77" xr:uid="{00000000-0005-0000-0000-00002E000000}"/>
    <cellStyle name="40% - Accent5 2 2" xfId="118" xr:uid="{00000000-0005-0000-0000-00002F000000}"/>
    <cellStyle name="40% - Accent5 3" xfId="176" xr:uid="{00000000-0005-0000-0000-000030000000}"/>
    <cellStyle name="40% - Accent5 4" xfId="200" xr:uid="{00000000-0005-0000-0000-000031000000}"/>
    <cellStyle name="40% - Accent6 2" xfId="60" xr:uid="{00000000-0005-0000-0000-000032000000}"/>
    <cellStyle name="40% - Accent6 2 2" xfId="119" xr:uid="{00000000-0005-0000-0000-000033000000}"/>
    <cellStyle name="40% - Accent6 3" xfId="178" xr:uid="{00000000-0005-0000-0000-000034000000}"/>
    <cellStyle name="40% - Accent6 4" xfId="202" xr:uid="{00000000-0005-0000-0000-000035000000}"/>
    <cellStyle name="40% — акцент1" xfId="30" builtinId="31" customBuiltin="1"/>
    <cellStyle name="40% — акцент2" xfId="34" builtinId="35" customBuiltin="1"/>
    <cellStyle name="40% — акцент3" xfId="38" builtinId="39" customBuiltin="1"/>
    <cellStyle name="40% — акцент4" xfId="42" builtinId="43" customBuiltin="1"/>
    <cellStyle name="40% — акцент5" xfId="46" builtinId="47" customBuiltin="1"/>
    <cellStyle name="40% — акцент6" xfId="50" builtinId="51" customBuiltin="1"/>
    <cellStyle name="60% - Accent1 2" xfId="64" xr:uid="{00000000-0005-0000-0000-00003C000000}"/>
    <cellStyle name="60% - Accent1 2 2" xfId="120" xr:uid="{00000000-0005-0000-0000-00003D000000}"/>
    <cellStyle name="60% - Accent2 2" xfId="62" xr:uid="{00000000-0005-0000-0000-00003E000000}"/>
    <cellStyle name="60% - Accent2 2 2" xfId="121" xr:uid="{00000000-0005-0000-0000-00003F000000}"/>
    <cellStyle name="60% - Accent3 2" xfId="56" xr:uid="{00000000-0005-0000-0000-000040000000}"/>
    <cellStyle name="60% - Accent3 2 2" xfId="122" xr:uid="{00000000-0005-0000-0000-000041000000}"/>
    <cellStyle name="60% - Accent4 2" xfId="66" xr:uid="{00000000-0005-0000-0000-000042000000}"/>
    <cellStyle name="60% - Accent4 2 2" xfId="123" xr:uid="{00000000-0005-0000-0000-000043000000}"/>
    <cellStyle name="60% - Accent5 2" xfId="73" xr:uid="{00000000-0005-0000-0000-000044000000}"/>
    <cellStyle name="60% - Accent5 2 2" xfId="124" xr:uid="{00000000-0005-0000-0000-000045000000}"/>
    <cellStyle name="60% - Accent6 2" xfId="55" xr:uid="{00000000-0005-0000-0000-000046000000}"/>
    <cellStyle name="60% - Accent6 2 2" xfId="125" xr:uid="{00000000-0005-0000-0000-000047000000}"/>
    <cellStyle name="60% — акцент1" xfId="31" builtinId="32" customBuiltin="1"/>
    <cellStyle name="60% — акцент2" xfId="35" builtinId="36" customBuiltin="1"/>
    <cellStyle name="60% — акцент3" xfId="39" builtinId="40" customBuiltin="1"/>
    <cellStyle name="60% — акцент4" xfId="43" builtinId="44" customBuiltin="1"/>
    <cellStyle name="60% — акцент5" xfId="47" builtinId="48" customBuiltin="1"/>
    <cellStyle name="60% — акцент6" xfId="51" builtinId="52" customBuiltin="1"/>
    <cellStyle name="Accent1 2" xfId="57" xr:uid="{00000000-0005-0000-0000-00004E000000}"/>
    <cellStyle name="Accent1 2 2" xfId="126" xr:uid="{00000000-0005-0000-0000-00004F000000}"/>
    <cellStyle name="Accent2 2" xfId="53" xr:uid="{00000000-0005-0000-0000-000050000000}"/>
    <cellStyle name="Accent2 2 2" xfId="127" xr:uid="{00000000-0005-0000-0000-000051000000}"/>
    <cellStyle name="Accent3 2" xfId="90" xr:uid="{00000000-0005-0000-0000-000052000000}"/>
    <cellStyle name="Accent3 2 2" xfId="128" xr:uid="{00000000-0005-0000-0000-000053000000}"/>
    <cellStyle name="Accent4 2" xfId="75" xr:uid="{00000000-0005-0000-0000-000054000000}"/>
    <cellStyle name="Accent4 2 2" xfId="129" xr:uid="{00000000-0005-0000-0000-000055000000}"/>
    <cellStyle name="Accent5 2" xfId="85" xr:uid="{00000000-0005-0000-0000-000056000000}"/>
    <cellStyle name="Accent5 2 2" xfId="130" xr:uid="{00000000-0005-0000-0000-000057000000}"/>
    <cellStyle name="Accent6 2" xfId="58" xr:uid="{00000000-0005-0000-0000-000058000000}"/>
    <cellStyle name="Accent6 2 2" xfId="131" xr:uid="{00000000-0005-0000-0000-000059000000}"/>
    <cellStyle name="Bad 2" xfId="92" xr:uid="{00000000-0005-0000-0000-00005A000000}"/>
    <cellStyle name="Bad 2 2" xfId="132" xr:uid="{00000000-0005-0000-0000-00005B000000}"/>
    <cellStyle name="Calculation 2" xfId="79" xr:uid="{00000000-0005-0000-0000-00005C000000}"/>
    <cellStyle name="Calculation 2 2" xfId="133" xr:uid="{00000000-0005-0000-0000-00005D000000}"/>
    <cellStyle name="Check Cell 2" xfId="86" xr:uid="{00000000-0005-0000-0000-00005E000000}"/>
    <cellStyle name="Check Cell 2 2" xfId="134" xr:uid="{00000000-0005-0000-0000-00005F000000}"/>
    <cellStyle name="Comma 2" xfId="10" xr:uid="{00000000-0005-0000-0000-000060000000}"/>
    <cellStyle name="Comma 2 2" xfId="100" xr:uid="{00000000-0005-0000-0000-000061000000}"/>
    <cellStyle name="Comma 2 2 2" xfId="135" xr:uid="{00000000-0005-0000-0000-000062000000}"/>
    <cellStyle name="Comma 2 3" xfId="103" xr:uid="{00000000-0005-0000-0000-000063000000}"/>
    <cellStyle name="Comma 3" xfId="99" xr:uid="{00000000-0005-0000-0000-000064000000}"/>
    <cellStyle name="Comma 3 2" xfId="136" xr:uid="{00000000-0005-0000-0000-000065000000}"/>
    <cellStyle name="Comma 3 2 2" xfId="188" xr:uid="{00000000-0005-0000-0000-000066000000}"/>
    <cellStyle name="Comma 3 2 2 2" xfId="211" xr:uid="{00000000-0005-0000-0000-000067000000}"/>
    <cellStyle name="Comma 3 2 3" xfId="181" xr:uid="{00000000-0005-0000-0000-000068000000}"/>
    <cellStyle name="Comma 3 2 4" xfId="205" xr:uid="{00000000-0005-0000-0000-000069000000}"/>
    <cellStyle name="Comma 4" xfId="102" xr:uid="{00000000-0005-0000-0000-00006A000000}"/>
    <cellStyle name="Comma 5" xfId="95" xr:uid="{00000000-0005-0000-0000-00006B000000}"/>
    <cellStyle name="Comma 5 2" xfId="180" xr:uid="{00000000-0005-0000-0000-00006C000000}"/>
    <cellStyle name="Comma 5 3" xfId="204" xr:uid="{00000000-0005-0000-0000-00006D000000}"/>
    <cellStyle name="Comma 6" xfId="187" xr:uid="{00000000-0005-0000-0000-00006E000000}"/>
    <cellStyle name="Comma 6 2" xfId="210" xr:uid="{00000000-0005-0000-0000-00006F000000}"/>
    <cellStyle name="Explanatory Text 2" xfId="74" xr:uid="{00000000-0005-0000-0000-000070000000}"/>
    <cellStyle name="Explanatory Text 2 2" xfId="137" xr:uid="{00000000-0005-0000-0000-000071000000}"/>
    <cellStyle name="Good 2" xfId="80" xr:uid="{00000000-0005-0000-0000-000072000000}"/>
    <cellStyle name="Good 2 2" xfId="138" xr:uid="{00000000-0005-0000-0000-000073000000}"/>
    <cellStyle name="Heading 1 2" xfId="65" xr:uid="{00000000-0005-0000-0000-000074000000}"/>
    <cellStyle name="Heading 1 2 2" xfId="139" xr:uid="{00000000-0005-0000-0000-000075000000}"/>
    <cellStyle name="Heading 2 2" xfId="83" xr:uid="{00000000-0005-0000-0000-000076000000}"/>
    <cellStyle name="Heading 2 2 2" xfId="140" xr:uid="{00000000-0005-0000-0000-000077000000}"/>
    <cellStyle name="Heading 3 2" xfId="67" xr:uid="{00000000-0005-0000-0000-000078000000}"/>
    <cellStyle name="Heading 3 2 2" xfId="141" xr:uid="{00000000-0005-0000-0000-000079000000}"/>
    <cellStyle name="Heading 4 2" xfId="63" xr:uid="{00000000-0005-0000-0000-00007A000000}"/>
    <cellStyle name="Heading 4 2 2" xfId="142" xr:uid="{00000000-0005-0000-0000-00007B000000}"/>
    <cellStyle name="Input 2" xfId="82" xr:uid="{00000000-0005-0000-0000-00007C000000}"/>
    <cellStyle name="Input 2 2" xfId="143" xr:uid="{00000000-0005-0000-0000-00007D000000}"/>
    <cellStyle name="Linked Cell 2" xfId="70" xr:uid="{00000000-0005-0000-0000-00007E000000}"/>
    <cellStyle name="Linked Cell 2 2" xfId="144" xr:uid="{00000000-0005-0000-0000-00007F000000}"/>
    <cellStyle name="Neutral 2" xfId="76" xr:uid="{00000000-0005-0000-0000-000080000000}"/>
    <cellStyle name="Neutral 2 2" xfId="105" xr:uid="{00000000-0005-0000-0000-000081000000}"/>
    <cellStyle name="Neutral 3" xfId="145" xr:uid="{00000000-0005-0000-0000-000082000000}"/>
    <cellStyle name="Normal 10" xfId="4" xr:uid="{00000000-0005-0000-0000-000083000000}"/>
    <cellStyle name="Normal 10 2" xfId="185" xr:uid="{00000000-0005-0000-0000-000084000000}"/>
    <cellStyle name="Normal 10 3" xfId="208" xr:uid="{00000000-0005-0000-0000-000085000000}"/>
    <cellStyle name="Normal 11" xfId="164" xr:uid="{00000000-0005-0000-0000-000086000000}"/>
    <cellStyle name="Normal 11 2" xfId="186" xr:uid="{00000000-0005-0000-0000-000087000000}"/>
    <cellStyle name="Normal 11 3" xfId="209" xr:uid="{00000000-0005-0000-0000-000088000000}"/>
    <cellStyle name="Normal 12" xfId="165" xr:uid="{00000000-0005-0000-0000-000089000000}"/>
    <cellStyle name="Normal 2" xfId="1" xr:uid="{00000000-0005-0000-0000-00008A000000}"/>
    <cellStyle name="Normal 2 2" xfId="146" xr:uid="{00000000-0005-0000-0000-00008B000000}"/>
    <cellStyle name="Normal 2 2 2" xfId="163" xr:uid="{00000000-0005-0000-0000-00008C000000}"/>
    <cellStyle name="Normal 2 3" xfId="147" xr:uid="{00000000-0005-0000-0000-00008D000000}"/>
    <cellStyle name="Normal 2 4" xfId="96" xr:uid="{00000000-0005-0000-0000-00008E000000}"/>
    <cellStyle name="Normal 3" xfId="3" xr:uid="{00000000-0005-0000-0000-00008F000000}"/>
    <cellStyle name="Normal 3 2" xfId="104" xr:uid="{00000000-0005-0000-0000-000090000000}"/>
    <cellStyle name="Normal 3 2 2" xfId="148" xr:uid="{00000000-0005-0000-0000-000091000000}"/>
    <cellStyle name="Normal 3 3" xfId="98" xr:uid="{00000000-0005-0000-0000-000092000000}"/>
    <cellStyle name="Normal 3_HavelvacN2axjusakN3" xfId="106" xr:uid="{00000000-0005-0000-0000-000093000000}"/>
    <cellStyle name="Normal 4" xfId="5" xr:uid="{00000000-0005-0000-0000-000094000000}"/>
    <cellStyle name="Normal 4 2" xfId="9" xr:uid="{00000000-0005-0000-0000-000095000000}"/>
    <cellStyle name="Normal 4 3" xfId="101" xr:uid="{00000000-0005-0000-0000-000096000000}"/>
    <cellStyle name="Normal 5" xfId="107" xr:uid="{00000000-0005-0000-0000-000097000000}"/>
    <cellStyle name="Normal 5 2" xfId="149" xr:uid="{00000000-0005-0000-0000-000098000000}"/>
    <cellStyle name="Normal 5 2 2" xfId="189" xr:uid="{00000000-0005-0000-0000-000099000000}"/>
    <cellStyle name="Normal 5 2 2 2" xfId="212" xr:uid="{00000000-0005-0000-0000-00009A000000}"/>
    <cellStyle name="Normal 5 2 3" xfId="182" xr:uid="{00000000-0005-0000-0000-00009B000000}"/>
    <cellStyle name="Normal 5 2 4" xfId="206" xr:uid="{00000000-0005-0000-0000-00009C000000}"/>
    <cellStyle name="Normal 6" xfId="150" xr:uid="{00000000-0005-0000-0000-00009D000000}"/>
    <cellStyle name="Normal 6 2" xfId="213" xr:uid="{00000000-0005-0000-0000-00009E000000}"/>
    <cellStyle name="Normal 7" xfId="151" xr:uid="{00000000-0005-0000-0000-00009F000000}"/>
    <cellStyle name="Normal 8" xfId="8" xr:uid="{00000000-0005-0000-0000-0000A0000000}"/>
    <cellStyle name="Normal 8 2" xfId="162" xr:uid="{00000000-0005-0000-0000-0000A1000000}"/>
    <cellStyle name="Normal 8 3" xfId="179" xr:uid="{00000000-0005-0000-0000-0000A2000000}"/>
    <cellStyle name="Normal 8 4" xfId="203" xr:uid="{00000000-0005-0000-0000-0000A3000000}"/>
    <cellStyle name="Normal 9" xfId="94" xr:uid="{00000000-0005-0000-0000-0000A4000000}"/>
    <cellStyle name="Normal 9 2" xfId="184" xr:uid="{00000000-0005-0000-0000-0000A5000000}"/>
    <cellStyle name="Normal 9 3" xfId="207" xr:uid="{00000000-0005-0000-0000-0000A6000000}"/>
    <cellStyle name="Normal_Book2" xfId="217" xr:uid="{00000000-0005-0000-0000-0000A7000000}"/>
    <cellStyle name="Note 2" xfId="54" xr:uid="{00000000-0005-0000-0000-0000A8000000}"/>
    <cellStyle name="Note 2 2" xfId="152" xr:uid="{00000000-0005-0000-0000-0000A9000000}"/>
    <cellStyle name="Note 3" xfId="166" xr:uid="{00000000-0005-0000-0000-0000AA000000}"/>
    <cellStyle name="Note 4" xfId="190" xr:uid="{00000000-0005-0000-0000-0000AB000000}"/>
    <cellStyle name="Output 2" xfId="81" xr:uid="{00000000-0005-0000-0000-0000AC000000}"/>
    <cellStyle name="Output 2 2" xfId="153" xr:uid="{00000000-0005-0000-0000-0000AD000000}"/>
    <cellStyle name="Percent 2" xfId="2" xr:uid="{00000000-0005-0000-0000-0000AE000000}"/>
    <cellStyle name="Percent 2 2" xfId="97" xr:uid="{00000000-0005-0000-0000-0000AF000000}"/>
    <cellStyle name="SN_241" xfId="6" xr:uid="{00000000-0005-0000-0000-0000B0000000}"/>
    <cellStyle name="Style 1" xfId="154" xr:uid="{00000000-0005-0000-0000-0000B1000000}"/>
    <cellStyle name="Style 1 2" xfId="155" xr:uid="{00000000-0005-0000-0000-0000B2000000}"/>
    <cellStyle name="Style 1 2 2" xfId="183" xr:uid="{00000000-0005-0000-0000-0000B3000000}"/>
    <cellStyle name="Style 1_verchnakan_ax21-25_2018" xfId="156" xr:uid="{00000000-0005-0000-0000-0000B4000000}"/>
    <cellStyle name="Title 2" xfId="52" xr:uid="{00000000-0005-0000-0000-0000B5000000}"/>
    <cellStyle name="Title 2 2" xfId="157" xr:uid="{00000000-0005-0000-0000-0000B6000000}"/>
    <cellStyle name="Title 3" xfId="84" xr:uid="{00000000-0005-0000-0000-0000B7000000}"/>
    <cellStyle name="Total 2" xfId="89" xr:uid="{00000000-0005-0000-0000-0000B8000000}"/>
    <cellStyle name="Total 2 2" xfId="158" xr:uid="{00000000-0005-0000-0000-0000B9000000}"/>
    <cellStyle name="Warning Text 2" xfId="68" xr:uid="{00000000-0005-0000-0000-0000BA000000}"/>
    <cellStyle name="Warning Text 2 2" xfId="159" xr:uid="{00000000-0005-0000-0000-0000BB000000}"/>
    <cellStyle name="Акцент1" xfId="28" builtinId="29" customBuiltin="1"/>
    <cellStyle name="Акцент2" xfId="32" builtinId="33" customBuiltin="1"/>
    <cellStyle name="Акцент3" xfId="36" builtinId="37" customBuiltin="1"/>
    <cellStyle name="Акцент4" xfId="40" builtinId="41" customBuiltin="1"/>
    <cellStyle name="Акцент5" xfId="44" builtinId="45" customBuiltin="1"/>
    <cellStyle name="Акцент6" xfId="48" builtinId="49" customBuiltin="1"/>
    <cellStyle name="Ввод " xfId="19" builtinId="20" customBuiltin="1"/>
    <cellStyle name="Вывод" xfId="20" builtinId="21" customBuiltin="1"/>
    <cellStyle name="Вычисление" xfId="2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27" builtinId="25" customBuiltin="1"/>
    <cellStyle name="Контрольная ячейка" xfId="23" builtinId="23" customBuiltin="1"/>
    <cellStyle name="Нейтральный" xfId="18" builtinId="28" customBuiltin="1"/>
    <cellStyle name="Обычный" xfId="0" builtinId="0"/>
    <cellStyle name="Обычный 2" xfId="11" xr:uid="{00000000-0005-0000-0000-0000CD000000}"/>
    <cellStyle name="Обычный 2 2" xfId="161" xr:uid="{00000000-0005-0000-0000-0000CE000000}"/>
    <cellStyle name="Обычный 2 3" xfId="160" xr:uid="{00000000-0005-0000-0000-0000CF000000}"/>
    <cellStyle name="Плохой" xfId="17" builtinId="27" customBuiltin="1"/>
    <cellStyle name="Пояснение" xfId="26" builtinId="53" customBuiltin="1"/>
    <cellStyle name="Примечание" xfId="25" builtinId="10" customBuiltin="1"/>
    <cellStyle name="Связанная ячейка" xfId="22" builtinId="24" customBuiltin="1"/>
    <cellStyle name="Текст предупреждения" xfId="24" builtinId="11" customBuiltin="1"/>
    <cellStyle name="Финансовый" xfId="7" builtinId="3"/>
    <cellStyle name="Финансовый 2" xfId="214" xr:uid="{00000000-0005-0000-0000-0000D6000000}"/>
    <cellStyle name="Финансовый 2 2" xfId="215" xr:uid="{00000000-0005-0000-0000-0000D7000000}"/>
    <cellStyle name="Финансовый 3" xfId="216" xr:uid="{00000000-0005-0000-0000-0000D8000000}"/>
    <cellStyle name="Хороший" xfId="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2022/0&#1350;&#1377;&#1389;&#1377;&#1379;&#1390;&#1381;&#1408;/&#1329;&#1337;&#1357;/&#1329;&#1337;&#1357;%20&#1406;&#1381;&#1408;&#1403;&#1398;&#1377;&#1391;&#1377;&#1398;/Havelvac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>
        <row r="14">
          <cell r="B14">
            <v>1070</v>
          </cell>
          <cell r="C14" t="str">
            <v xml:space="preserve"> Աջակցություն փախստականների ինտեգրմանը</v>
          </cell>
        </row>
        <row r="18">
          <cell r="B18" t="str">
            <v xml:space="preserve"> Ծրագրի դասիչը` </v>
          </cell>
          <cell r="C18">
            <v>1070</v>
          </cell>
        </row>
        <row r="19">
          <cell r="B19" t="str">
            <v xml:space="preserve"> Միջոցառման դասիչը` </v>
          </cell>
          <cell r="C19">
            <v>12003</v>
          </cell>
        </row>
        <row r="20">
          <cell r="B20" t="str">
            <v xml:space="preserve"> Միջոցառման անվանումը` </v>
          </cell>
          <cell r="C20" t="str">
            <v xml:space="preserve"> 1988-1992 թվականներին Ադրբեջանից բռնագաղթված և Հայաստանի Հանրապետությունում ապաստանած փախստական ընտանիքների բնակարանային ապահովում</v>
          </cell>
        </row>
        <row r="21">
          <cell r="B21" t="str">
            <v xml:space="preserve"> Նկարագրությունը` </v>
          </cell>
          <cell r="C21" t="str">
            <v xml:space="preserve"> 1988-1992 թվականներին Ադրբեջանից բռնագաղթված և Հայաստանի Հանրապետությունում ապաստանած բնակության վայր չունեցող փախստական ընտանիքներին բնակարանային ապահովման աջակցություն</v>
          </cell>
        </row>
        <row r="22">
          <cell r="B22" t="str">
            <v xml:space="preserve"> Միջոցառման տեսակը` </v>
          </cell>
          <cell r="C22" t="str">
            <v xml:space="preserve"> Տրանսֆերտների տրամադրում</v>
          </cell>
        </row>
        <row r="23">
          <cell r="B23" t="str">
            <v xml:space="preserve"> Շահառուների ընտրության չափանիշներ </v>
          </cell>
          <cell r="C23" t="str">
            <v xml:space="preserve"> Ադրբեջանից բռնագաղթված, Հայաստանի Հանրապետությունում քաղաքացիություն ստացած բնակության վայր չունեցող ընտանիքներ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zoomScaleSheetLayoutView="100" workbookViewId="0">
      <selection activeCell="C23" sqref="C23"/>
    </sheetView>
  </sheetViews>
  <sheetFormatPr defaultColWidth="9.140625" defaultRowHeight="17.25"/>
  <cols>
    <col min="1" max="1" width="13" style="57" customWidth="1"/>
    <col min="2" max="2" width="24.7109375" style="57" customWidth="1"/>
    <col min="3" max="3" width="68.140625" style="57" customWidth="1"/>
    <col min="4" max="6" width="17.28515625" style="57" customWidth="1"/>
    <col min="7" max="7" width="15.85546875" style="57" customWidth="1"/>
    <col min="8" max="8" width="15.7109375" style="57" customWidth="1"/>
    <col min="9" max="9" width="13.85546875" style="57" customWidth="1"/>
    <col min="10" max="11" width="12.42578125" style="57" customWidth="1"/>
    <col min="12" max="16384" width="9.140625" style="57"/>
  </cols>
  <sheetData>
    <row r="1" spans="1:7">
      <c r="F1" s="60" t="s">
        <v>58</v>
      </c>
      <c r="G1" s="61"/>
    </row>
    <row r="2" spans="1:7">
      <c r="F2" s="60" t="s">
        <v>63</v>
      </c>
      <c r="G2" s="61"/>
    </row>
    <row r="3" spans="1:7">
      <c r="F3" s="60" t="s">
        <v>1</v>
      </c>
      <c r="G3" s="61"/>
    </row>
    <row r="5" spans="1:7" ht="75.75" customHeight="1">
      <c r="A5" s="161" t="s">
        <v>64</v>
      </c>
      <c r="B5" s="161"/>
      <c r="C5" s="161"/>
      <c r="D5" s="161"/>
      <c r="E5" s="161"/>
      <c r="F5" s="161"/>
    </row>
    <row r="7" spans="1:7">
      <c r="F7" s="60" t="s">
        <v>13</v>
      </c>
    </row>
    <row r="8" spans="1:7" s="62" customFormat="1" ht="73.5" customHeight="1">
      <c r="A8" s="162" t="s">
        <v>3</v>
      </c>
      <c r="B8" s="163"/>
      <c r="C8" s="170" t="s">
        <v>4</v>
      </c>
      <c r="D8" s="175" t="s">
        <v>51</v>
      </c>
      <c r="E8" s="176"/>
      <c r="F8" s="177"/>
    </row>
    <row r="9" spans="1:7" s="62" customFormat="1" ht="42" customHeight="1">
      <c r="A9" s="63" t="s">
        <v>6</v>
      </c>
      <c r="B9" s="64" t="s">
        <v>7</v>
      </c>
      <c r="C9" s="171"/>
      <c r="D9" s="77" t="s">
        <v>61</v>
      </c>
      <c r="E9" s="77" t="s">
        <v>62</v>
      </c>
      <c r="F9" s="77" t="s">
        <v>5</v>
      </c>
    </row>
    <row r="10" spans="1:7" s="111" customFormat="1">
      <c r="A10" s="107"/>
      <c r="B10" s="108"/>
      <c r="C10" s="109" t="s">
        <v>12</v>
      </c>
      <c r="D10" s="110">
        <f>+D12</f>
        <v>0</v>
      </c>
      <c r="E10" s="110">
        <f>+E12</f>
        <v>0</v>
      </c>
      <c r="F10" s="110">
        <f>+D10</f>
        <v>0</v>
      </c>
    </row>
    <row r="11" spans="1:7" s="111" customFormat="1">
      <c r="A11" s="107"/>
      <c r="B11" s="108"/>
      <c r="C11" s="109" t="s">
        <v>24</v>
      </c>
      <c r="D11" s="110"/>
      <c r="E11" s="110"/>
      <c r="F11" s="110"/>
    </row>
    <row r="12" spans="1:7" s="111" customFormat="1" ht="17.25" customHeight="1">
      <c r="A12" s="112"/>
      <c r="B12" s="178" t="s">
        <v>75</v>
      </c>
      <c r="C12" s="179"/>
      <c r="D12" s="110">
        <f t="shared" ref="D12:F12" si="0">+D27+D14</f>
        <v>0</v>
      </c>
      <c r="E12" s="110">
        <f t="shared" si="0"/>
        <v>0</v>
      </c>
      <c r="F12" s="110">
        <f t="shared" si="0"/>
        <v>0</v>
      </c>
    </row>
    <row r="13" spans="1:7" s="111" customFormat="1">
      <c r="A13" s="180">
        <v>1070</v>
      </c>
      <c r="B13" s="164"/>
      <c r="C13" s="113" t="s">
        <v>18</v>
      </c>
      <c r="D13" s="114"/>
      <c r="E13" s="114"/>
      <c r="F13" s="114"/>
    </row>
    <row r="14" spans="1:7" s="111" customFormat="1">
      <c r="A14" s="181"/>
      <c r="B14" s="165"/>
      <c r="C14" s="109" t="s">
        <v>76</v>
      </c>
      <c r="D14" s="110">
        <v>-11640</v>
      </c>
      <c r="E14" s="110">
        <f>+D14</f>
        <v>-11640</v>
      </c>
      <c r="F14" s="110">
        <f>+E14</f>
        <v>-11640</v>
      </c>
      <c r="G14" s="115"/>
    </row>
    <row r="15" spans="1:7" s="111" customFormat="1">
      <c r="A15" s="181"/>
      <c r="B15" s="165"/>
      <c r="C15" s="116" t="s">
        <v>19</v>
      </c>
      <c r="D15" s="114"/>
      <c r="E15" s="114"/>
      <c r="F15" s="114"/>
    </row>
    <row r="16" spans="1:7" s="111" customFormat="1">
      <c r="A16" s="181"/>
      <c r="B16" s="165"/>
      <c r="C16" s="117" t="s">
        <v>77</v>
      </c>
      <c r="D16" s="118"/>
      <c r="E16" s="118"/>
      <c r="F16" s="118"/>
    </row>
    <row r="17" spans="1:7" s="111" customFormat="1">
      <c r="A17" s="181"/>
      <c r="B17" s="165"/>
      <c r="C17" s="116" t="s">
        <v>20</v>
      </c>
      <c r="D17" s="118"/>
      <c r="E17" s="118"/>
      <c r="F17" s="118"/>
    </row>
    <row r="18" spans="1:7" s="111" customFormat="1" ht="38.25" customHeight="1">
      <c r="A18" s="182"/>
      <c r="B18" s="166"/>
      <c r="C18" s="117" t="s">
        <v>78</v>
      </c>
      <c r="D18" s="118"/>
      <c r="E18" s="118"/>
      <c r="F18" s="118"/>
    </row>
    <row r="19" spans="1:7" s="111" customFormat="1">
      <c r="A19" s="180"/>
      <c r="B19" s="119"/>
      <c r="C19" s="120" t="s">
        <v>27</v>
      </c>
      <c r="D19" s="120"/>
      <c r="E19" s="120"/>
      <c r="F19" s="120"/>
    </row>
    <row r="20" spans="1:7" s="111" customFormat="1">
      <c r="A20" s="181"/>
      <c r="B20" s="167">
        <v>12003</v>
      </c>
      <c r="C20" s="113" t="s">
        <v>21</v>
      </c>
      <c r="D20" s="118"/>
      <c r="E20" s="118"/>
      <c r="F20" s="118"/>
    </row>
    <row r="21" spans="1:7" s="111" customFormat="1" ht="56.25" customHeight="1">
      <c r="A21" s="181"/>
      <c r="B21" s="168"/>
      <c r="C21" s="109" t="s">
        <v>79</v>
      </c>
      <c r="D21" s="110">
        <f>+D14</f>
        <v>-11640</v>
      </c>
      <c r="E21" s="110">
        <f>+D21</f>
        <v>-11640</v>
      </c>
      <c r="F21" s="110">
        <f>+E21</f>
        <v>-11640</v>
      </c>
      <c r="G21" s="121"/>
    </row>
    <row r="22" spans="1:7" s="111" customFormat="1" ht="22.5" customHeight="1">
      <c r="A22" s="181"/>
      <c r="B22" s="168"/>
      <c r="C22" s="116" t="s">
        <v>22</v>
      </c>
      <c r="D22" s="118"/>
      <c r="E22" s="118"/>
      <c r="F22" s="118"/>
    </row>
    <row r="23" spans="1:7" s="111" customFormat="1" ht="55.5" customHeight="1">
      <c r="A23" s="181"/>
      <c r="B23" s="168"/>
      <c r="C23" s="117" t="s">
        <v>80</v>
      </c>
      <c r="D23" s="118"/>
      <c r="E23" s="118"/>
      <c r="F23" s="118"/>
    </row>
    <row r="24" spans="1:7" s="111" customFormat="1">
      <c r="A24" s="181"/>
      <c r="B24" s="168"/>
      <c r="C24" s="116" t="s">
        <v>23</v>
      </c>
      <c r="D24" s="118"/>
      <c r="E24" s="118"/>
      <c r="F24" s="118"/>
    </row>
    <row r="25" spans="1:7" s="111" customFormat="1">
      <c r="A25" s="182"/>
      <c r="B25" s="169"/>
      <c r="C25" s="117" t="s">
        <v>36</v>
      </c>
      <c r="D25" s="118"/>
      <c r="E25" s="118"/>
      <c r="F25" s="118"/>
    </row>
    <row r="26" spans="1:7" s="62" customFormat="1">
      <c r="A26" s="172">
        <v>1212</v>
      </c>
      <c r="B26" s="159"/>
      <c r="C26" s="65" t="s">
        <v>18</v>
      </c>
      <c r="D26" s="122"/>
      <c r="E26" s="122"/>
      <c r="F26" s="123"/>
    </row>
    <row r="27" spans="1:7" s="62" customFormat="1">
      <c r="A27" s="173"/>
      <c r="B27" s="160"/>
      <c r="C27" s="18" t="s">
        <v>34</v>
      </c>
      <c r="D27" s="124">
        <f>+E27</f>
        <v>11640</v>
      </c>
      <c r="E27" s="124">
        <f>+F27</f>
        <v>11640</v>
      </c>
      <c r="F27" s="125">
        <f>+F34</f>
        <v>11640</v>
      </c>
      <c r="G27" s="66"/>
    </row>
    <row r="28" spans="1:7" s="62" customFormat="1">
      <c r="A28" s="173"/>
      <c r="B28" s="160"/>
      <c r="C28" s="65" t="s">
        <v>19</v>
      </c>
      <c r="D28" s="122"/>
      <c r="E28" s="122"/>
      <c r="F28" s="123"/>
    </row>
    <row r="29" spans="1:7" s="62" customFormat="1">
      <c r="A29" s="173"/>
      <c r="B29" s="160"/>
      <c r="C29" s="67" t="s">
        <v>53</v>
      </c>
      <c r="D29" s="126"/>
      <c r="E29" s="126"/>
      <c r="F29" s="127"/>
    </row>
    <row r="30" spans="1:7" s="62" customFormat="1" ht="18.75" customHeight="1">
      <c r="A30" s="173"/>
      <c r="B30" s="160"/>
      <c r="C30" s="65" t="s">
        <v>20</v>
      </c>
      <c r="D30" s="122"/>
      <c r="E30" s="122"/>
      <c r="F30" s="127"/>
    </row>
    <row r="31" spans="1:7" s="62" customFormat="1" ht="39.75" customHeight="1">
      <c r="A31" s="174"/>
      <c r="B31" s="160"/>
      <c r="C31" s="67" t="s">
        <v>35</v>
      </c>
      <c r="D31" s="126"/>
      <c r="E31" s="126"/>
      <c r="F31" s="127"/>
    </row>
    <row r="32" spans="1:7" s="62" customFormat="1">
      <c r="A32" s="48"/>
      <c r="B32" s="49"/>
      <c r="C32" s="50" t="s">
        <v>27</v>
      </c>
      <c r="D32" s="74"/>
      <c r="E32" s="74"/>
      <c r="F32" s="50"/>
    </row>
    <row r="33" spans="1:7" s="62" customFormat="1">
      <c r="A33" s="156"/>
      <c r="B33" s="155">
        <v>12025</v>
      </c>
      <c r="C33" s="51" t="s">
        <v>21</v>
      </c>
      <c r="D33" s="128"/>
      <c r="E33" s="128"/>
      <c r="F33" s="127"/>
    </row>
    <row r="34" spans="1:7" s="62" customFormat="1" ht="34.5">
      <c r="A34" s="157"/>
      <c r="B34" s="155"/>
      <c r="C34" s="52" t="s">
        <v>54</v>
      </c>
      <c r="D34" s="129">
        <f>+D27</f>
        <v>11640</v>
      </c>
      <c r="E34" s="129">
        <f>+E27</f>
        <v>11640</v>
      </c>
      <c r="F34" s="130">
        <v>11640</v>
      </c>
      <c r="G34" s="69"/>
    </row>
    <row r="35" spans="1:7" s="62" customFormat="1">
      <c r="A35" s="157"/>
      <c r="B35" s="155"/>
      <c r="C35" s="51" t="s">
        <v>22</v>
      </c>
      <c r="D35" s="128"/>
      <c r="E35" s="128"/>
      <c r="F35" s="127"/>
    </row>
    <row r="36" spans="1:7" s="62" customFormat="1" ht="76.5" customHeight="1">
      <c r="A36" s="157"/>
      <c r="B36" s="155"/>
      <c r="C36" s="53" t="s">
        <v>55</v>
      </c>
      <c r="D36" s="131"/>
      <c r="E36" s="131"/>
      <c r="F36" s="127"/>
    </row>
    <row r="37" spans="1:7" s="62" customFormat="1">
      <c r="A37" s="157"/>
      <c r="B37" s="155"/>
      <c r="C37" s="51" t="s">
        <v>23</v>
      </c>
      <c r="D37" s="75"/>
      <c r="E37" s="75"/>
      <c r="F37" s="68"/>
    </row>
    <row r="38" spans="1:7" s="62" customFormat="1">
      <c r="A38" s="158"/>
      <c r="B38" s="155"/>
      <c r="C38" s="54" t="s">
        <v>36</v>
      </c>
      <c r="D38" s="76"/>
      <c r="E38" s="76"/>
      <c r="F38" s="68"/>
    </row>
  </sheetData>
  <mergeCells count="13">
    <mergeCell ref="B33:B38"/>
    <mergeCell ref="A33:A38"/>
    <mergeCell ref="B26:B31"/>
    <mergeCell ref="A5:F5"/>
    <mergeCell ref="A8:B8"/>
    <mergeCell ref="B13:B18"/>
    <mergeCell ref="B20:B25"/>
    <mergeCell ref="C8:C9"/>
    <mergeCell ref="A26:A31"/>
    <mergeCell ref="D8:F8"/>
    <mergeCell ref="B12:C12"/>
    <mergeCell ref="A13:A18"/>
    <mergeCell ref="A19:A25"/>
  </mergeCells>
  <pageMargins left="0" right="0" top="0.19685039370078741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topLeftCell="A4" zoomScaleNormal="100" zoomScaleSheetLayoutView="100" workbookViewId="0">
      <selection activeCell="H10" sqref="H10"/>
    </sheetView>
  </sheetViews>
  <sheetFormatPr defaultColWidth="9.140625" defaultRowHeight="17.25"/>
  <cols>
    <col min="1" max="1" width="8.5703125" style="19" customWidth="1"/>
    <col min="2" max="2" width="9" style="19" customWidth="1"/>
    <col min="3" max="3" width="7.140625" style="19" customWidth="1"/>
    <col min="4" max="4" width="10.42578125" style="19" customWidth="1"/>
    <col min="5" max="5" width="13.85546875" style="19" customWidth="1"/>
    <col min="6" max="6" width="55.140625" style="19" customWidth="1"/>
    <col min="7" max="7" width="18.7109375" style="19" customWidth="1"/>
    <col min="8" max="8" width="17.7109375" style="19" customWidth="1"/>
    <col min="9" max="9" width="19.140625" style="19" customWidth="1"/>
    <col min="10" max="10" width="18.140625" style="19" customWidth="1"/>
    <col min="11" max="11" width="49.85546875" style="19" customWidth="1"/>
    <col min="12" max="12" width="14.42578125" style="19" customWidth="1"/>
    <col min="13" max="16384" width="9.140625" style="19"/>
  </cols>
  <sheetData>
    <row r="1" spans="1:17" ht="21" customHeight="1">
      <c r="I1" s="20" t="s">
        <v>67</v>
      </c>
      <c r="J1" s="21"/>
    </row>
    <row r="2" spans="1:17" ht="20.25" customHeight="1">
      <c r="I2" s="20" t="s">
        <v>63</v>
      </c>
      <c r="J2" s="21"/>
    </row>
    <row r="3" spans="1:17" ht="13.5" customHeight="1">
      <c r="I3" s="20" t="s">
        <v>1</v>
      </c>
      <c r="J3" s="21"/>
    </row>
    <row r="4" spans="1:17" ht="13.5" customHeight="1"/>
    <row r="5" spans="1:17" ht="39" customHeight="1">
      <c r="A5" s="192" t="s">
        <v>65</v>
      </c>
      <c r="B5" s="192"/>
      <c r="C5" s="192"/>
      <c r="D5" s="192"/>
      <c r="E5" s="192"/>
      <c r="F5" s="192"/>
      <c r="G5" s="192"/>
      <c r="H5" s="192"/>
      <c r="I5" s="192"/>
    </row>
    <row r="7" spans="1:17">
      <c r="I7" s="20" t="s">
        <v>13</v>
      </c>
    </row>
    <row r="8" spans="1:17" s="1" customFormat="1" ht="72" customHeight="1">
      <c r="A8" s="193" t="s">
        <v>14</v>
      </c>
      <c r="B8" s="193"/>
      <c r="C8" s="193"/>
      <c r="D8" s="193" t="s">
        <v>3</v>
      </c>
      <c r="E8" s="193"/>
      <c r="F8" s="193" t="s">
        <v>8</v>
      </c>
      <c r="G8" s="194" t="s">
        <v>51</v>
      </c>
      <c r="H8" s="195"/>
      <c r="I8" s="196"/>
    </row>
    <row r="9" spans="1:17" s="1" customFormat="1" ht="49.5" customHeight="1">
      <c r="A9" s="24" t="s">
        <v>15</v>
      </c>
      <c r="B9" s="2" t="s">
        <v>16</v>
      </c>
      <c r="C9" s="2" t="s">
        <v>17</v>
      </c>
      <c r="D9" s="24" t="s">
        <v>6</v>
      </c>
      <c r="E9" s="24" t="s">
        <v>7</v>
      </c>
      <c r="F9" s="193"/>
      <c r="G9" s="72" t="s">
        <v>61</v>
      </c>
      <c r="H9" s="72" t="s">
        <v>62</v>
      </c>
      <c r="I9" s="2" t="s">
        <v>5</v>
      </c>
    </row>
    <row r="10" spans="1:17" s="1" customFormat="1">
      <c r="A10" s="3"/>
      <c r="B10" s="3"/>
      <c r="C10" s="3"/>
      <c r="D10" s="2"/>
      <c r="E10" s="2"/>
      <c r="F10" s="4" t="s">
        <v>12</v>
      </c>
      <c r="G10" s="94">
        <v>0</v>
      </c>
      <c r="H10" s="94">
        <v>0</v>
      </c>
      <c r="I10" s="70">
        <v>0</v>
      </c>
    </row>
    <row r="11" spans="1:17" s="1" customFormat="1">
      <c r="A11" s="3"/>
      <c r="B11" s="3"/>
      <c r="C11" s="3"/>
      <c r="D11" s="2"/>
      <c r="E11" s="2"/>
      <c r="F11" s="4" t="s">
        <v>24</v>
      </c>
      <c r="G11" s="4"/>
      <c r="H11" s="4"/>
      <c r="I11" s="70"/>
    </row>
    <row r="12" spans="1:17" s="1" customFormat="1" ht="34.5">
      <c r="A12" s="103"/>
      <c r="B12" s="5"/>
      <c r="C12" s="98"/>
      <c r="D12" s="104"/>
      <c r="E12" s="98"/>
      <c r="F12" s="22" t="s">
        <v>75</v>
      </c>
      <c r="G12" s="83">
        <v>0</v>
      </c>
      <c r="H12" s="83">
        <v>0</v>
      </c>
      <c r="I12" s="40">
        <v>0</v>
      </c>
    </row>
    <row r="13" spans="1:17" s="1" customFormat="1">
      <c r="A13" s="103" t="s">
        <v>81</v>
      </c>
      <c r="C13" s="98"/>
      <c r="D13" s="104"/>
      <c r="E13" s="98"/>
      <c r="F13" s="6" t="s">
        <v>82</v>
      </c>
      <c r="G13" s="84">
        <v>-11640</v>
      </c>
      <c r="H13" s="84">
        <v>-11640</v>
      </c>
      <c r="I13" s="84">
        <v>-11640</v>
      </c>
    </row>
    <row r="14" spans="1:17" s="1" customFormat="1">
      <c r="A14" s="103"/>
      <c r="B14" s="102"/>
      <c r="C14" s="98"/>
      <c r="D14" s="104"/>
      <c r="E14" s="98"/>
      <c r="F14" s="22" t="s">
        <v>9</v>
      </c>
      <c r="G14" s="83"/>
      <c r="H14" s="83"/>
      <c r="I14" s="40"/>
    </row>
    <row r="15" spans="1:17" s="1" customFormat="1">
      <c r="A15" s="103"/>
      <c r="B15" s="102" t="s">
        <v>83</v>
      </c>
      <c r="C15" s="98"/>
      <c r="D15" s="104"/>
      <c r="E15" s="98"/>
      <c r="F15" s="6" t="s">
        <v>84</v>
      </c>
      <c r="G15" s="84">
        <f>+G13</f>
        <v>-11640</v>
      </c>
      <c r="H15" s="84">
        <f t="shared" ref="H15:I15" si="0">+H13</f>
        <v>-11640</v>
      </c>
      <c r="I15" s="84">
        <f t="shared" si="0"/>
        <v>-11640</v>
      </c>
    </row>
    <row r="16" spans="1:17" s="9" customFormat="1">
      <c r="A16" s="103"/>
      <c r="B16" s="102"/>
      <c r="C16" s="101"/>
      <c r="D16" s="104"/>
      <c r="E16" s="98"/>
      <c r="F16" s="22" t="s">
        <v>9</v>
      </c>
      <c r="G16" s="83"/>
      <c r="H16" s="83"/>
      <c r="I16" s="40"/>
      <c r="J16" s="8"/>
      <c r="K16" s="8"/>
      <c r="L16" s="8"/>
      <c r="M16" s="8"/>
      <c r="N16" s="8"/>
      <c r="O16" s="8"/>
      <c r="P16" s="8"/>
      <c r="Q16" s="8"/>
    </row>
    <row r="17" spans="1:17" s="9" customFormat="1">
      <c r="A17" s="103"/>
      <c r="B17" s="102"/>
      <c r="C17" s="101" t="s">
        <v>31</v>
      </c>
      <c r="D17" s="104"/>
      <c r="E17" s="98"/>
      <c r="F17" s="6" t="s">
        <v>84</v>
      </c>
      <c r="G17" s="84">
        <f>+G15</f>
        <v>-11640</v>
      </c>
      <c r="H17" s="84">
        <f t="shared" ref="H17:I17" si="1">+H15</f>
        <v>-11640</v>
      </c>
      <c r="I17" s="84">
        <f t="shared" si="1"/>
        <v>-11640</v>
      </c>
      <c r="J17" s="8"/>
      <c r="K17" s="8"/>
      <c r="L17" s="8"/>
      <c r="M17" s="8"/>
      <c r="N17" s="8"/>
      <c r="O17" s="8"/>
      <c r="P17" s="8"/>
      <c r="Q17" s="8"/>
    </row>
    <row r="18" spans="1:17" s="9" customFormat="1">
      <c r="A18" s="103"/>
      <c r="B18" s="102"/>
      <c r="C18" s="101"/>
      <c r="D18" s="98"/>
      <c r="E18" s="100"/>
      <c r="F18" s="97" t="s">
        <v>9</v>
      </c>
      <c r="G18" s="85"/>
      <c r="H18" s="85"/>
      <c r="I18" s="7"/>
      <c r="J18" s="8"/>
      <c r="K18" s="8"/>
      <c r="L18" s="8"/>
      <c r="M18" s="8"/>
      <c r="N18" s="8"/>
      <c r="O18" s="8"/>
      <c r="P18" s="8"/>
      <c r="Q18" s="8"/>
    </row>
    <row r="19" spans="1:17" s="9" customFormat="1" ht="34.5">
      <c r="A19" s="103"/>
      <c r="B19" s="102"/>
      <c r="C19" s="101"/>
      <c r="E19" s="99"/>
      <c r="F19" s="6" t="s">
        <v>33</v>
      </c>
      <c r="G19" s="84">
        <f>+G17</f>
        <v>-11640</v>
      </c>
      <c r="H19" s="84">
        <f>+H17</f>
        <v>-11640</v>
      </c>
      <c r="I19" s="84">
        <f>+I17</f>
        <v>-11640</v>
      </c>
      <c r="J19" s="8"/>
      <c r="K19" s="8"/>
      <c r="L19" s="8"/>
      <c r="M19" s="8"/>
      <c r="N19" s="8"/>
      <c r="O19" s="8"/>
      <c r="P19" s="8"/>
      <c r="Q19" s="8"/>
    </row>
    <row r="20" spans="1:17" s="9" customFormat="1">
      <c r="A20" s="103"/>
      <c r="B20" s="102"/>
      <c r="C20" s="101"/>
      <c r="D20" s="96"/>
      <c r="E20" s="99"/>
      <c r="F20" s="6" t="s">
        <v>9</v>
      </c>
      <c r="G20" s="86"/>
      <c r="H20" s="86"/>
      <c r="I20" s="10"/>
      <c r="J20" s="8"/>
      <c r="K20" s="8"/>
      <c r="L20" s="8"/>
      <c r="M20" s="8"/>
      <c r="N20" s="8"/>
      <c r="O20" s="8"/>
      <c r="P20" s="8"/>
      <c r="Q20" s="8"/>
    </row>
    <row r="21" spans="1:17" s="1" customFormat="1">
      <c r="A21" s="103"/>
      <c r="B21" s="102"/>
      <c r="C21" s="101"/>
      <c r="D21" s="98">
        <v>1070</v>
      </c>
      <c r="F21" s="23" t="s">
        <v>76</v>
      </c>
      <c r="G21" s="135">
        <f>+G19</f>
        <v>-11640</v>
      </c>
      <c r="H21" s="135">
        <f t="shared" ref="H21:I21" si="2">+H19</f>
        <v>-11640</v>
      </c>
      <c r="I21" s="135">
        <f t="shared" si="2"/>
        <v>-11640</v>
      </c>
    </row>
    <row r="22" spans="1:17" s="13" customFormat="1">
      <c r="A22" s="103"/>
      <c r="B22" s="102"/>
      <c r="C22" s="101"/>
      <c r="D22" s="98"/>
      <c r="E22" s="96"/>
      <c r="F22" s="6" t="s">
        <v>9</v>
      </c>
      <c r="G22" s="87"/>
      <c r="H22" s="87"/>
      <c r="I22" s="45"/>
    </row>
    <row r="23" spans="1:17" s="1" customFormat="1" ht="86.25">
      <c r="A23" s="103"/>
      <c r="B23" s="102"/>
      <c r="C23" s="101"/>
      <c r="D23" s="98"/>
      <c r="E23" s="98">
        <v>12003</v>
      </c>
      <c r="F23" s="22" t="s">
        <v>79</v>
      </c>
      <c r="G23" s="135">
        <f>+G21</f>
        <v>-11640</v>
      </c>
      <c r="H23" s="135">
        <f t="shared" ref="H23:I23" si="3">+H21</f>
        <v>-11640</v>
      </c>
      <c r="I23" s="135">
        <f t="shared" si="3"/>
        <v>-11640</v>
      </c>
    </row>
    <row r="24" spans="1:17" s="1" customFormat="1">
      <c r="A24" s="103"/>
      <c r="B24" s="102"/>
      <c r="C24" s="101"/>
      <c r="D24" s="98"/>
      <c r="E24" s="98"/>
      <c r="F24" s="22" t="s">
        <v>85</v>
      </c>
      <c r="G24" s="88"/>
      <c r="H24" s="88"/>
      <c r="I24" s="12"/>
      <c r="J24" s="14"/>
    </row>
    <row r="25" spans="1:17" s="1" customFormat="1" ht="51.75">
      <c r="A25" s="103"/>
      <c r="B25" s="102"/>
      <c r="C25" s="101"/>
      <c r="D25" s="98"/>
      <c r="E25" s="98"/>
      <c r="F25" s="22" t="s">
        <v>86</v>
      </c>
      <c r="G25" s="88">
        <f>+G23</f>
        <v>-11640</v>
      </c>
      <c r="H25" s="88">
        <f t="shared" ref="H25:I25" si="4">+H23</f>
        <v>-11640</v>
      </c>
      <c r="I25" s="88">
        <f t="shared" si="4"/>
        <v>-11640</v>
      </c>
    </row>
    <row r="26" spans="1:17" s="1" customFormat="1" ht="34.5">
      <c r="A26" s="103"/>
      <c r="B26" s="102"/>
      <c r="C26" s="101"/>
      <c r="D26" s="98"/>
      <c r="E26" s="98"/>
      <c r="F26" s="22" t="s">
        <v>28</v>
      </c>
      <c r="G26" s="88"/>
      <c r="H26" s="88"/>
      <c r="I26" s="88"/>
    </row>
    <row r="27" spans="1:17" s="1" customFormat="1">
      <c r="A27" s="103"/>
      <c r="B27" s="102"/>
      <c r="C27" s="101"/>
      <c r="D27" s="98"/>
      <c r="E27" s="98"/>
      <c r="F27" s="22" t="s">
        <v>10</v>
      </c>
      <c r="G27" s="88">
        <f>+G25</f>
        <v>-11640</v>
      </c>
      <c r="H27" s="88">
        <f t="shared" ref="H27:I27" si="5">+H25</f>
        <v>-11640</v>
      </c>
      <c r="I27" s="88">
        <f t="shared" si="5"/>
        <v>-11640</v>
      </c>
    </row>
    <row r="28" spans="1:17" s="1" customFormat="1">
      <c r="A28" s="103"/>
      <c r="B28" s="102"/>
      <c r="C28" s="101"/>
      <c r="D28" s="98"/>
      <c r="E28" s="98"/>
      <c r="F28" s="22" t="s">
        <v>11</v>
      </c>
      <c r="G28" s="88">
        <f>+G27</f>
        <v>-11640</v>
      </c>
      <c r="H28" s="88">
        <f t="shared" ref="H28:I31" si="6">+H27</f>
        <v>-11640</v>
      </c>
      <c r="I28" s="88">
        <f t="shared" si="6"/>
        <v>-11640</v>
      </c>
    </row>
    <row r="29" spans="1:17" s="1" customFormat="1">
      <c r="A29" s="103"/>
      <c r="B29" s="102"/>
      <c r="C29" s="101"/>
      <c r="D29" s="98"/>
      <c r="E29" s="98"/>
      <c r="F29" s="22" t="s">
        <v>87</v>
      </c>
      <c r="G29" s="88">
        <f>+G28</f>
        <v>-11640</v>
      </c>
      <c r="H29" s="88">
        <f t="shared" si="6"/>
        <v>-11640</v>
      </c>
      <c r="I29" s="88">
        <f t="shared" si="6"/>
        <v>-11640</v>
      </c>
    </row>
    <row r="30" spans="1:17" s="1" customFormat="1" ht="34.5">
      <c r="A30" s="103"/>
      <c r="B30" s="102"/>
      <c r="C30" s="101"/>
      <c r="D30" s="98"/>
      <c r="E30" s="98"/>
      <c r="F30" s="22" t="s">
        <v>88</v>
      </c>
      <c r="G30" s="88">
        <f>+G29</f>
        <v>-11640</v>
      </c>
      <c r="H30" s="88">
        <f t="shared" si="6"/>
        <v>-11640</v>
      </c>
      <c r="I30" s="88">
        <f t="shared" si="6"/>
        <v>-11640</v>
      </c>
    </row>
    <row r="31" spans="1:17" s="1" customFormat="1">
      <c r="A31" s="103"/>
      <c r="B31" s="102"/>
      <c r="C31" s="101"/>
      <c r="D31" s="98"/>
      <c r="E31" s="98"/>
      <c r="F31" s="22" t="s">
        <v>89</v>
      </c>
      <c r="G31" s="88">
        <f>+G30</f>
        <v>-11640</v>
      </c>
      <c r="H31" s="88">
        <f t="shared" si="6"/>
        <v>-11640</v>
      </c>
      <c r="I31" s="88">
        <f t="shared" si="6"/>
        <v>-11640</v>
      </c>
    </row>
    <row r="32" spans="1:17" s="9" customFormat="1" ht="34.5">
      <c r="A32" s="183" t="s">
        <v>31</v>
      </c>
      <c r="B32" s="184"/>
      <c r="C32" s="184"/>
      <c r="D32" s="187"/>
      <c r="E32" s="184"/>
      <c r="F32" s="25" t="s">
        <v>30</v>
      </c>
      <c r="G32" s="89">
        <f>+I32</f>
        <v>11640</v>
      </c>
      <c r="H32" s="89">
        <f>+I32</f>
        <v>11640</v>
      </c>
      <c r="I32" s="15">
        <v>11640</v>
      </c>
    </row>
    <row r="33" spans="1:9" s="9" customFormat="1">
      <c r="A33" s="183"/>
      <c r="B33" s="184"/>
      <c r="C33" s="184"/>
      <c r="D33" s="188"/>
      <c r="E33" s="184"/>
      <c r="F33" s="18" t="s">
        <v>9</v>
      </c>
      <c r="G33" s="90"/>
      <c r="H33" s="90"/>
      <c r="I33" s="15"/>
    </row>
    <row r="34" spans="1:9" s="9" customFormat="1" ht="59.25" customHeight="1">
      <c r="A34" s="183"/>
      <c r="B34" s="183" t="s">
        <v>25</v>
      </c>
      <c r="C34" s="184"/>
      <c r="D34" s="188"/>
      <c r="E34" s="184"/>
      <c r="F34" s="25" t="s">
        <v>32</v>
      </c>
      <c r="G34" s="89">
        <f>+G32</f>
        <v>11640</v>
      </c>
      <c r="H34" s="89">
        <f>+H32</f>
        <v>11640</v>
      </c>
      <c r="I34" s="15">
        <f>+I32</f>
        <v>11640</v>
      </c>
    </row>
    <row r="35" spans="1:9" s="9" customFormat="1">
      <c r="A35" s="183"/>
      <c r="B35" s="183"/>
      <c r="C35" s="184"/>
      <c r="D35" s="171"/>
      <c r="E35" s="184"/>
      <c r="F35" s="18" t="s">
        <v>9</v>
      </c>
      <c r="G35" s="90"/>
      <c r="H35" s="90"/>
      <c r="I35" s="15"/>
    </row>
    <row r="36" spans="1:9" s="9" customFormat="1" ht="51.75">
      <c r="A36" s="183"/>
      <c r="B36" s="183"/>
      <c r="C36" s="183" t="s">
        <v>31</v>
      </c>
      <c r="D36" s="189"/>
      <c r="E36" s="184"/>
      <c r="F36" s="18" t="s">
        <v>32</v>
      </c>
      <c r="G36" s="89">
        <f>+G34</f>
        <v>11640</v>
      </c>
      <c r="H36" s="89">
        <f>+H34</f>
        <v>11640</v>
      </c>
      <c r="I36" s="15">
        <f>+I34</f>
        <v>11640</v>
      </c>
    </row>
    <row r="37" spans="1:9" s="9" customFormat="1">
      <c r="A37" s="183"/>
      <c r="B37" s="183"/>
      <c r="C37" s="183"/>
      <c r="D37" s="190"/>
      <c r="E37" s="184"/>
      <c r="F37" s="18" t="s">
        <v>9</v>
      </c>
      <c r="G37" s="90"/>
      <c r="H37" s="90"/>
      <c r="I37" s="15"/>
    </row>
    <row r="38" spans="1:9" s="9" customFormat="1" ht="39.75" customHeight="1">
      <c r="A38" s="183"/>
      <c r="B38" s="183"/>
      <c r="C38" s="183"/>
      <c r="D38" s="190"/>
      <c r="E38" s="184"/>
      <c r="F38" s="18" t="s">
        <v>33</v>
      </c>
      <c r="G38" s="89">
        <f>+G36</f>
        <v>11640</v>
      </c>
      <c r="H38" s="89">
        <f>+H36</f>
        <v>11640</v>
      </c>
      <c r="I38" s="15">
        <f>+I36</f>
        <v>11640</v>
      </c>
    </row>
    <row r="39" spans="1:9" s="9" customFormat="1">
      <c r="A39" s="183"/>
      <c r="B39" s="183"/>
      <c r="C39" s="183"/>
      <c r="D39" s="191"/>
      <c r="E39" s="184"/>
      <c r="F39" s="18" t="s">
        <v>9</v>
      </c>
      <c r="G39" s="90"/>
      <c r="H39" s="90"/>
      <c r="I39" s="15"/>
    </row>
    <row r="40" spans="1:9" s="9" customFormat="1">
      <c r="A40" s="183"/>
      <c r="B40" s="183"/>
      <c r="C40" s="183"/>
      <c r="D40" s="184">
        <v>1212</v>
      </c>
      <c r="E40" s="185" t="s">
        <v>29</v>
      </c>
      <c r="F40" s="185"/>
      <c r="G40" s="91">
        <f>+G38</f>
        <v>11640</v>
      </c>
      <c r="H40" s="91">
        <f>+H38</f>
        <v>11640</v>
      </c>
      <c r="I40" s="55">
        <f>+I38</f>
        <v>11640</v>
      </c>
    </row>
    <row r="41" spans="1:9" s="9" customFormat="1">
      <c r="A41" s="183"/>
      <c r="B41" s="183"/>
      <c r="C41" s="183"/>
      <c r="D41" s="184"/>
      <c r="E41" s="186">
        <v>12025</v>
      </c>
      <c r="F41" s="16" t="s">
        <v>9</v>
      </c>
      <c r="G41" s="92"/>
      <c r="H41" s="92"/>
      <c r="I41" s="16"/>
    </row>
    <row r="42" spans="1:9" s="9" customFormat="1" ht="35.25" customHeight="1">
      <c r="A42" s="183"/>
      <c r="B42" s="183"/>
      <c r="C42" s="183"/>
      <c r="D42" s="184"/>
      <c r="E42" s="186"/>
      <c r="F42" s="56" t="str">
        <f>'Havelvats 1'!C34</f>
        <v>Մարզերում առաջնահերթ լուծում պահանջող հիմնախնդիրների լուծում</v>
      </c>
      <c r="G42" s="93">
        <f>+G40</f>
        <v>11640</v>
      </c>
      <c r="H42" s="93">
        <f>+H40</f>
        <v>11640</v>
      </c>
      <c r="I42" s="15">
        <f>+I40</f>
        <v>11640</v>
      </c>
    </row>
    <row r="43" spans="1:9" s="57" customFormat="1" ht="19.5" customHeight="1">
      <c r="A43" s="183"/>
      <c r="B43" s="183"/>
      <c r="C43" s="183"/>
      <c r="D43" s="184"/>
      <c r="E43" s="184"/>
      <c r="F43" s="16" t="s">
        <v>26</v>
      </c>
      <c r="G43" s="92"/>
      <c r="H43" s="92"/>
      <c r="I43" s="15"/>
    </row>
    <row r="44" spans="1:9" s="59" customFormat="1">
      <c r="A44" s="183"/>
      <c r="B44" s="183"/>
      <c r="C44" s="183"/>
      <c r="D44" s="184"/>
      <c r="E44" s="184"/>
      <c r="F44" s="17" t="s">
        <v>37</v>
      </c>
      <c r="G44" s="89">
        <f>+I44</f>
        <v>11640</v>
      </c>
      <c r="H44" s="89">
        <f>+I44</f>
        <v>11640</v>
      </c>
      <c r="I44" s="58">
        <f t="shared" ref="I44" si="7">I46</f>
        <v>11640</v>
      </c>
    </row>
    <row r="45" spans="1:9" s="57" customFormat="1" ht="39" customHeight="1">
      <c r="A45" s="183"/>
      <c r="B45" s="183"/>
      <c r="C45" s="183"/>
      <c r="D45" s="184"/>
      <c r="E45" s="184"/>
      <c r="F45" s="16" t="s">
        <v>28</v>
      </c>
      <c r="G45" s="92"/>
      <c r="H45" s="92"/>
      <c r="I45" s="15"/>
    </row>
    <row r="46" spans="1:9" s="57" customFormat="1">
      <c r="A46" s="183"/>
      <c r="B46" s="183"/>
      <c r="C46" s="183"/>
      <c r="D46" s="184"/>
      <c r="E46" s="184"/>
      <c r="F46" s="18" t="s">
        <v>10</v>
      </c>
      <c r="G46" s="89">
        <f>+G44</f>
        <v>11640</v>
      </c>
      <c r="H46" s="89">
        <f>+H44</f>
        <v>11640</v>
      </c>
      <c r="I46" s="15">
        <f>+I47</f>
        <v>11640</v>
      </c>
    </row>
    <row r="47" spans="1:9" s="57" customFormat="1">
      <c r="A47" s="183"/>
      <c r="B47" s="183"/>
      <c r="C47" s="183"/>
      <c r="D47" s="184"/>
      <c r="E47" s="184"/>
      <c r="F47" s="18" t="s">
        <v>11</v>
      </c>
      <c r="G47" s="89">
        <f>+G46</f>
        <v>11640</v>
      </c>
      <c r="H47" s="89">
        <f>+H46</f>
        <v>11640</v>
      </c>
      <c r="I47" s="15">
        <f t="shared" ref="I47:I48" si="8">I48</f>
        <v>11640</v>
      </c>
    </row>
    <row r="48" spans="1:9" s="57" customFormat="1">
      <c r="A48" s="183"/>
      <c r="B48" s="183"/>
      <c r="C48" s="183"/>
      <c r="D48" s="184"/>
      <c r="E48" s="184"/>
      <c r="F48" s="16" t="s">
        <v>69</v>
      </c>
      <c r="G48" s="89">
        <f t="shared" ref="G48:G50" si="9">+G46</f>
        <v>11640</v>
      </c>
      <c r="H48" s="89">
        <f>+H46</f>
        <v>11640</v>
      </c>
      <c r="I48" s="15">
        <f t="shared" si="8"/>
        <v>11640</v>
      </c>
    </row>
    <row r="49" spans="1:9" s="57" customFormat="1" ht="69">
      <c r="A49" s="183"/>
      <c r="B49" s="183"/>
      <c r="C49" s="183"/>
      <c r="D49" s="184"/>
      <c r="E49" s="184"/>
      <c r="F49" s="16" t="s">
        <v>70</v>
      </c>
      <c r="G49" s="89">
        <f t="shared" si="9"/>
        <v>11640</v>
      </c>
      <c r="H49" s="89">
        <f>+H47</f>
        <v>11640</v>
      </c>
      <c r="I49" s="15">
        <f>I50</f>
        <v>11640</v>
      </c>
    </row>
    <row r="50" spans="1:9" s="57" customFormat="1">
      <c r="A50" s="183"/>
      <c r="B50" s="183"/>
      <c r="C50" s="183"/>
      <c r="D50" s="184"/>
      <c r="E50" s="184"/>
      <c r="F50" s="16" t="s">
        <v>71</v>
      </c>
      <c r="G50" s="89">
        <f t="shared" si="9"/>
        <v>11640</v>
      </c>
      <c r="H50" s="89">
        <f>+H48</f>
        <v>11640</v>
      </c>
      <c r="I50" s="41">
        <v>11640</v>
      </c>
    </row>
  </sheetData>
  <mergeCells count="17">
    <mergeCell ref="A5:I5"/>
    <mergeCell ref="A8:C8"/>
    <mergeCell ref="D8:E8"/>
    <mergeCell ref="F8:F9"/>
    <mergeCell ref="G8:I8"/>
    <mergeCell ref="E32:E39"/>
    <mergeCell ref="E40:F40"/>
    <mergeCell ref="E41:E42"/>
    <mergeCell ref="D32:D35"/>
    <mergeCell ref="D36:D39"/>
    <mergeCell ref="D40:D50"/>
    <mergeCell ref="E43:E50"/>
    <mergeCell ref="A32:A50"/>
    <mergeCell ref="B32:B33"/>
    <mergeCell ref="C32:C35"/>
    <mergeCell ref="C36:C50"/>
    <mergeCell ref="B34:B50"/>
  </mergeCells>
  <pageMargins left="0.11811023622047245" right="0.11811023622047245" top="0" bottom="0" header="0.31496062992125984" footer="0.31496062992125984"/>
  <pageSetup paperSize="9" scale="60" orientation="landscape" r:id="rId1"/>
  <rowBreaks count="1" manualBreakCount="1">
    <brk id="2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zoomScaleNormal="100" zoomScaleSheetLayoutView="100" workbookViewId="0">
      <selection activeCell="B20" sqref="B20"/>
    </sheetView>
  </sheetViews>
  <sheetFormatPr defaultRowHeight="17.25"/>
  <cols>
    <col min="1" max="1" width="26.140625" style="26" customWidth="1"/>
    <col min="2" max="2" width="59.7109375" style="26" customWidth="1"/>
    <col min="3" max="5" width="20.7109375" style="26" customWidth="1"/>
    <col min="6" max="11" width="9" style="26" customWidth="1"/>
    <col min="12" max="255" width="9.140625" style="26"/>
    <col min="256" max="256" width="4.7109375" style="26" customWidth="1"/>
    <col min="257" max="257" width="19.85546875" style="26" customWidth="1"/>
    <col min="258" max="258" width="72.140625" style="26" customWidth="1"/>
    <col min="259" max="259" width="0" style="26" hidden="1" customWidth="1"/>
    <col min="260" max="260" width="18.28515625" style="26" customWidth="1"/>
    <col min="261" max="261" width="17.5703125" style="26" customWidth="1"/>
    <col min="262" max="267" width="9" style="26" customWidth="1"/>
    <col min="268" max="511" width="9.140625" style="26"/>
    <col min="512" max="512" width="4.7109375" style="26" customWidth="1"/>
    <col min="513" max="513" width="19.85546875" style="26" customWidth="1"/>
    <col min="514" max="514" width="72.140625" style="26" customWidth="1"/>
    <col min="515" max="515" width="0" style="26" hidden="1" customWidth="1"/>
    <col min="516" max="516" width="18.28515625" style="26" customWidth="1"/>
    <col min="517" max="517" width="17.5703125" style="26" customWidth="1"/>
    <col min="518" max="523" width="9" style="26" customWidth="1"/>
    <col min="524" max="767" width="9.140625" style="26"/>
    <col min="768" max="768" width="4.7109375" style="26" customWidth="1"/>
    <col min="769" max="769" width="19.85546875" style="26" customWidth="1"/>
    <col min="770" max="770" width="72.140625" style="26" customWidth="1"/>
    <col min="771" max="771" width="0" style="26" hidden="1" customWidth="1"/>
    <col min="772" max="772" width="18.28515625" style="26" customWidth="1"/>
    <col min="773" max="773" width="17.5703125" style="26" customWidth="1"/>
    <col min="774" max="779" width="9" style="26" customWidth="1"/>
    <col min="780" max="1023" width="9.140625" style="26"/>
    <col min="1024" max="1024" width="4.7109375" style="26" customWidth="1"/>
    <col min="1025" max="1025" width="19.85546875" style="26" customWidth="1"/>
    <col min="1026" max="1026" width="72.140625" style="26" customWidth="1"/>
    <col min="1027" max="1027" width="0" style="26" hidden="1" customWidth="1"/>
    <col min="1028" max="1028" width="18.28515625" style="26" customWidth="1"/>
    <col min="1029" max="1029" width="17.5703125" style="26" customWidth="1"/>
    <col min="1030" max="1035" width="9" style="26" customWidth="1"/>
    <col min="1036" max="1279" width="9.140625" style="26"/>
    <col min="1280" max="1280" width="4.7109375" style="26" customWidth="1"/>
    <col min="1281" max="1281" width="19.85546875" style="26" customWidth="1"/>
    <col min="1282" max="1282" width="72.140625" style="26" customWidth="1"/>
    <col min="1283" max="1283" width="0" style="26" hidden="1" customWidth="1"/>
    <col min="1284" max="1284" width="18.28515625" style="26" customWidth="1"/>
    <col min="1285" max="1285" width="17.5703125" style="26" customWidth="1"/>
    <col min="1286" max="1291" width="9" style="26" customWidth="1"/>
    <col min="1292" max="1535" width="9.140625" style="26"/>
    <col min="1536" max="1536" width="4.7109375" style="26" customWidth="1"/>
    <col min="1537" max="1537" width="19.85546875" style="26" customWidth="1"/>
    <col min="1538" max="1538" width="72.140625" style="26" customWidth="1"/>
    <col min="1539" max="1539" width="0" style="26" hidden="1" customWidth="1"/>
    <col min="1540" max="1540" width="18.28515625" style="26" customWidth="1"/>
    <col min="1541" max="1541" width="17.5703125" style="26" customWidth="1"/>
    <col min="1542" max="1547" width="9" style="26" customWidth="1"/>
    <col min="1548" max="1791" width="9.140625" style="26"/>
    <col min="1792" max="1792" width="4.7109375" style="26" customWidth="1"/>
    <col min="1793" max="1793" width="19.85546875" style="26" customWidth="1"/>
    <col min="1794" max="1794" width="72.140625" style="26" customWidth="1"/>
    <col min="1795" max="1795" width="0" style="26" hidden="1" customWidth="1"/>
    <col min="1796" max="1796" width="18.28515625" style="26" customWidth="1"/>
    <col min="1797" max="1797" width="17.5703125" style="26" customWidth="1"/>
    <col min="1798" max="1803" width="9" style="26" customWidth="1"/>
    <col min="1804" max="2047" width="9.140625" style="26"/>
    <col min="2048" max="2048" width="4.7109375" style="26" customWidth="1"/>
    <col min="2049" max="2049" width="19.85546875" style="26" customWidth="1"/>
    <col min="2050" max="2050" width="72.140625" style="26" customWidth="1"/>
    <col min="2051" max="2051" width="0" style="26" hidden="1" customWidth="1"/>
    <col min="2052" max="2052" width="18.28515625" style="26" customWidth="1"/>
    <col min="2053" max="2053" width="17.5703125" style="26" customWidth="1"/>
    <col min="2054" max="2059" width="9" style="26" customWidth="1"/>
    <col min="2060" max="2303" width="9.140625" style="26"/>
    <col min="2304" max="2304" width="4.7109375" style="26" customWidth="1"/>
    <col min="2305" max="2305" width="19.85546875" style="26" customWidth="1"/>
    <col min="2306" max="2306" width="72.140625" style="26" customWidth="1"/>
    <col min="2307" max="2307" width="0" style="26" hidden="1" customWidth="1"/>
    <col min="2308" max="2308" width="18.28515625" style="26" customWidth="1"/>
    <col min="2309" max="2309" width="17.5703125" style="26" customWidth="1"/>
    <col min="2310" max="2315" width="9" style="26" customWidth="1"/>
    <col min="2316" max="2559" width="9.140625" style="26"/>
    <col min="2560" max="2560" width="4.7109375" style="26" customWidth="1"/>
    <col min="2561" max="2561" width="19.85546875" style="26" customWidth="1"/>
    <col min="2562" max="2562" width="72.140625" style="26" customWidth="1"/>
    <col min="2563" max="2563" width="0" style="26" hidden="1" customWidth="1"/>
    <col min="2564" max="2564" width="18.28515625" style="26" customWidth="1"/>
    <col min="2565" max="2565" width="17.5703125" style="26" customWidth="1"/>
    <col min="2566" max="2571" width="9" style="26" customWidth="1"/>
    <col min="2572" max="2815" width="9.140625" style="26"/>
    <col min="2816" max="2816" width="4.7109375" style="26" customWidth="1"/>
    <col min="2817" max="2817" width="19.85546875" style="26" customWidth="1"/>
    <col min="2818" max="2818" width="72.140625" style="26" customWidth="1"/>
    <col min="2819" max="2819" width="0" style="26" hidden="1" customWidth="1"/>
    <col min="2820" max="2820" width="18.28515625" style="26" customWidth="1"/>
    <col min="2821" max="2821" width="17.5703125" style="26" customWidth="1"/>
    <col min="2822" max="2827" width="9" style="26" customWidth="1"/>
    <col min="2828" max="3071" width="9.140625" style="26"/>
    <col min="3072" max="3072" width="4.7109375" style="26" customWidth="1"/>
    <col min="3073" max="3073" width="19.85546875" style="26" customWidth="1"/>
    <col min="3074" max="3074" width="72.140625" style="26" customWidth="1"/>
    <col min="3075" max="3075" width="0" style="26" hidden="1" customWidth="1"/>
    <col min="3076" max="3076" width="18.28515625" style="26" customWidth="1"/>
    <col min="3077" max="3077" width="17.5703125" style="26" customWidth="1"/>
    <col min="3078" max="3083" width="9" style="26" customWidth="1"/>
    <col min="3084" max="3327" width="9.140625" style="26"/>
    <col min="3328" max="3328" width="4.7109375" style="26" customWidth="1"/>
    <col min="3329" max="3329" width="19.85546875" style="26" customWidth="1"/>
    <col min="3330" max="3330" width="72.140625" style="26" customWidth="1"/>
    <col min="3331" max="3331" width="0" style="26" hidden="1" customWidth="1"/>
    <col min="3332" max="3332" width="18.28515625" style="26" customWidth="1"/>
    <col min="3333" max="3333" width="17.5703125" style="26" customWidth="1"/>
    <col min="3334" max="3339" width="9" style="26" customWidth="1"/>
    <col min="3340" max="3583" width="9.140625" style="26"/>
    <col min="3584" max="3584" width="4.7109375" style="26" customWidth="1"/>
    <col min="3585" max="3585" width="19.85546875" style="26" customWidth="1"/>
    <col min="3586" max="3586" width="72.140625" style="26" customWidth="1"/>
    <col min="3587" max="3587" width="0" style="26" hidden="1" customWidth="1"/>
    <col min="3588" max="3588" width="18.28515625" style="26" customWidth="1"/>
    <col min="3589" max="3589" width="17.5703125" style="26" customWidth="1"/>
    <col min="3590" max="3595" width="9" style="26" customWidth="1"/>
    <col min="3596" max="3839" width="9.140625" style="26"/>
    <col min="3840" max="3840" width="4.7109375" style="26" customWidth="1"/>
    <col min="3841" max="3841" width="19.85546875" style="26" customWidth="1"/>
    <col min="3842" max="3842" width="72.140625" style="26" customWidth="1"/>
    <col min="3843" max="3843" width="0" style="26" hidden="1" customWidth="1"/>
    <col min="3844" max="3844" width="18.28515625" style="26" customWidth="1"/>
    <col min="3845" max="3845" width="17.5703125" style="26" customWidth="1"/>
    <col min="3846" max="3851" width="9" style="26" customWidth="1"/>
    <col min="3852" max="4095" width="9.140625" style="26"/>
    <col min="4096" max="4096" width="4.7109375" style="26" customWidth="1"/>
    <col min="4097" max="4097" width="19.85546875" style="26" customWidth="1"/>
    <col min="4098" max="4098" width="72.140625" style="26" customWidth="1"/>
    <col min="4099" max="4099" width="0" style="26" hidden="1" customWidth="1"/>
    <col min="4100" max="4100" width="18.28515625" style="26" customWidth="1"/>
    <col min="4101" max="4101" width="17.5703125" style="26" customWidth="1"/>
    <col min="4102" max="4107" width="9" style="26" customWidth="1"/>
    <col min="4108" max="4351" width="9.140625" style="26"/>
    <col min="4352" max="4352" width="4.7109375" style="26" customWidth="1"/>
    <col min="4353" max="4353" width="19.85546875" style="26" customWidth="1"/>
    <col min="4354" max="4354" width="72.140625" style="26" customWidth="1"/>
    <col min="4355" max="4355" width="0" style="26" hidden="1" customWidth="1"/>
    <col min="4356" max="4356" width="18.28515625" style="26" customWidth="1"/>
    <col min="4357" max="4357" width="17.5703125" style="26" customWidth="1"/>
    <col min="4358" max="4363" width="9" style="26" customWidth="1"/>
    <col min="4364" max="4607" width="9.140625" style="26"/>
    <col min="4608" max="4608" width="4.7109375" style="26" customWidth="1"/>
    <col min="4609" max="4609" width="19.85546875" style="26" customWidth="1"/>
    <col min="4610" max="4610" width="72.140625" style="26" customWidth="1"/>
    <col min="4611" max="4611" width="0" style="26" hidden="1" customWidth="1"/>
    <col min="4612" max="4612" width="18.28515625" style="26" customWidth="1"/>
    <col min="4613" max="4613" width="17.5703125" style="26" customWidth="1"/>
    <col min="4614" max="4619" width="9" style="26" customWidth="1"/>
    <col min="4620" max="4863" width="9.140625" style="26"/>
    <col min="4864" max="4864" width="4.7109375" style="26" customWidth="1"/>
    <col min="4865" max="4865" width="19.85546875" style="26" customWidth="1"/>
    <col min="4866" max="4866" width="72.140625" style="26" customWidth="1"/>
    <col min="4867" max="4867" width="0" style="26" hidden="1" customWidth="1"/>
    <col min="4868" max="4868" width="18.28515625" style="26" customWidth="1"/>
    <col min="4869" max="4869" width="17.5703125" style="26" customWidth="1"/>
    <col min="4870" max="4875" width="9" style="26" customWidth="1"/>
    <col min="4876" max="5119" width="9.140625" style="26"/>
    <col min="5120" max="5120" width="4.7109375" style="26" customWidth="1"/>
    <col min="5121" max="5121" width="19.85546875" style="26" customWidth="1"/>
    <col min="5122" max="5122" width="72.140625" style="26" customWidth="1"/>
    <col min="5123" max="5123" width="0" style="26" hidden="1" customWidth="1"/>
    <col min="5124" max="5124" width="18.28515625" style="26" customWidth="1"/>
    <col min="5125" max="5125" width="17.5703125" style="26" customWidth="1"/>
    <col min="5126" max="5131" width="9" style="26" customWidth="1"/>
    <col min="5132" max="5375" width="9.140625" style="26"/>
    <col min="5376" max="5376" width="4.7109375" style="26" customWidth="1"/>
    <col min="5377" max="5377" width="19.85546875" style="26" customWidth="1"/>
    <col min="5378" max="5378" width="72.140625" style="26" customWidth="1"/>
    <col min="5379" max="5379" width="0" style="26" hidden="1" customWidth="1"/>
    <col min="5380" max="5380" width="18.28515625" style="26" customWidth="1"/>
    <col min="5381" max="5381" width="17.5703125" style="26" customWidth="1"/>
    <col min="5382" max="5387" width="9" style="26" customWidth="1"/>
    <col min="5388" max="5631" width="9.140625" style="26"/>
    <col min="5632" max="5632" width="4.7109375" style="26" customWidth="1"/>
    <col min="5633" max="5633" width="19.85546875" style="26" customWidth="1"/>
    <col min="5634" max="5634" width="72.140625" style="26" customWidth="1"/>
    <col min="5635" max="5635" width="0" style="26" hidden="1" customWidth="1"/>
    <col min="5636" max="5636" width="18.28515625" style="26" customWidth="1"/>
    <col min="5637" max="5637" width="17.5703125" style="26" customWidth="1"/>
    <col min="5638" max="5643" width="9" style="26" customWidth="1"/>
    <col min="5644" max="5887" width="9.140625" style="26"/>
    <col min="5888" max="5888" width="4.7109375" style="26" customWidth="1"/>
    <col min="5889" max="5889" width="19.85546875" style="26" customWidth="1"/>
    <col min="5890" max="5890" width="72.140625" style="26" customWidth="1"/>
    <col min="5891" max="5891" width="0" style="26" hidden="1" customWidth="1"/>
    <col min="5892" max="5892" width="18.28515625" style="26" customWidth="1"/>
    <col min="5893" max="5893" width="17.5703125" style="26" customWidth="1"/>
    <col min="5894" max="5899" width="9" style="26" customWidth="1"/>
    <col min="5900" max="6143" width="9.140625" style="26"/>
    <col min="6144" max="6144" width="4.7109375" style="26" customWidth="1"/>
    <col min="6145" max="6145" width="19.85546875" style="26" customWidth="1"/>
    <col min="6146" max="6146" width="72.140625" style="26" customWidth="1"/>
    <col min="6147" max="6147" width="0" style="26" hidden="1" customWidth="1"/>
    <col min="6148" max="6148" width="18.28515625" style="26" customWidth="1"/>
    <col min="6149" max="6149" width="17.5703125" style="26" customWidth="1"/>
    <col min="6150" max="6155" width="9" style="26" customWidth="1"/>
    <col min="6156" max="6399" width="9.140625" style="26"/>
    <col min="6400" max="6400" width="4.7109375" style="26" customWidth="1"/>
    <col min="6401" max="6401" width="19.85546875" style="26" customWidth="1"/>
    <col min="6402" max="6402" width="72.140625" style="26" customWidth="1"/>
    <col min="6403" max="6403" width="0" style="26" hidden="1" customWidth="1"/>
    <col min="6404" max="6404" width="18.28515625" style="26" customWidth="1"/>
    <col min="6405" max="6405" width="17.5703125" style="26" customWidth="1"/>
    <col min="6406" max="6411" width="9" style="26" customWidth="1"/>
    <col min="6412" max="6655" width="9.140625" style="26"/>
    <col min="6656" max="6656" width="4.7109375" style="26" customWidth="1"/>
    <col min="6657" max="6657" width="19.85546875" style="26" customWidth="1"/>
    <col min="6658" max="6658" width="72.140625" style="26" customWidth="1"/>
    <col min="6659" max="6659" width="0" style="26" hidden="1" customWidth="1"/>
    <col min="6660" max="6660" width="18.28515625" style="26" customWidth="1"/>
    <col min="6661" max="6661" width="17.5703125" style="26" customWidth="1"/>
    <col min="6662" max="6667" width="9" style="26" customWidth="1"/>
    <col min="6668" max="6911" width="9.140625" style="26"/>
    <col min="6912" max="6912" width="4.7109375" style="26" customWidth="1"/>
    <col min="6913" max="6913" width="19.85546875" style="26" customWidth="1"/>
    <col min="6914" max="6914" width="72.140625" style="26" customWidth="1"/>
    <col min="6915" max="6915" width="0" style="26" hidden="1" customWidth="1"/>
    <col min="6916" max="6916" width="18.28515625" style="26" customWidth="1"/>
    <col min="6917" max="6917" width="17.5703125" style="26" customWidth="1"/>
    <col min="6918" max="6923" width="9" style="26" customWidth="1"/>
    <col min="6924" max="7167" width="9.140625" style="26"/>
    <col min="7168" max="7168" width="4.7109375" style="26" customWidth="1"/>
    <col min="7169" max="7169" width="19.85546875" style="26" customWidth="1"/>
    <col min="7170" max="7170" width="72.140625" style="26" customWidth="1"/>
    <col min="7171" max="7171" width="0" style="26" hidden="1" customWidth="1"/>
    <col min="7172" max="7172" width="18.28515625" style="26" customWidth="1"/>
    <col min="7173" max="7173" width="17.5703125" style="26" customWidth="1"/>
    <col min="7174" max="7179" width="9" style="26" customWidth="1"/>
    <col min="7180" max="7423" width="9.140625" style="26"/>
    <col min="7424" max="7424" width="4.7109375" style="26" customWidth="1"/>
    <col min="7425" max="7425" width="19.85546875" style="26" customWidth="1"/>
    <col min="7426" max="7426" width="72.140625" style="26" customWidth="1"/>
    <col min="7427" max="7427" width="0" style="26" hidden="1" customWidth="1"/>
    <col min="7428" max="7428" width="18.28515625" style="26" customWidth="1"/>
    <col min="7429" max="7429" width="17.5703125" style="26" customWidth="1"/>
    <col min="7430" max="7435" width="9" style="26" customWidth="1"/>
    <col min="7436" max="7679" width="9.140625" style="26"/>
    <col min="7680" max="7680" width="4.7109375" style="26" customWidth="1"/>
    <col min="7681" max="7681" width="19.85546875" style="26" customWidth="1"/>
    <col min="7682" max="7682" width="72.140625" style="26" customWidth="1"/>
    <col min="7683" max="7683" width="0" style="26" hidden="1" customWidth="1"/>
    <col min="7684" max="7684" width="18.28515625" style="26" customWidth="1"/>
    <col min="7685" max="7685" width="17.5703125" style="26" customWidth="1"/>
    <col min="7686" max="7691" width="9" style="26" customWidth="1"/>
    <col min="7692" max="7935" width="9.140625" style="26"/>
    <col min="7936" max="7936" width="4.7109375" style="26" customWidth="1"/>
    <col min="7937" max="7937" width="19.85546875" style="26" customWidth="1"/>
    <col min="7938" max="7938" width="72.140625" style="26" customWidth="1"/>
    <col min="7939" max="7939" width="0" style="26" hidden="1" customWidth="1"/>
    <col min="7940" max="7940" width="18.28515625" style="26" customWidth="1"/>
    <col min="7941" max="7941" width="17.5703125" style="26" customWidth="1"/>
    <col min="7942" max="7947" width="9" style="26" customWidth="1"/>
    <col min="7948" max="8191" width="9.140625" style="26"/>
    <col min="8192" max="8192" width="4.7109375" style="26" customWidth="1"/>
    <col min="8193" max="8193" width="19.85546875" style="26" customWidth="1"/>
    <col min="8194" max="8194" width="72.140625" style="26" customWidth="1"/>
    <col min="8195" max="8195" width="0" style="26" hidden="1" customWidth="1"/>
    <col min="8196" max="8196" width="18.28515625" style="26" customWidth="1"/>
    <col min="8197" max="8197" width="17.5703125" style="26" customWidth="1"/>
    <col min="8198" max="8203" width="9" style="26" customWidth="1"/>
    <col min="8204" max="8447" width="9.140625" style="26"/>
    <col min="8448" max="8448" width="4.7109375" style="26" customWidth="1"/>
    <col min="8449" max="8449" width="19.85546875" style="26" customWidth="1"/>
    <col min="8450" max="8450" width="72.140625" style="26" customWidth="1"/>
    <col min="8451" max="8451" width="0" style="26" hidden="1" customWidth="1"/>
    <col min="8452" max="8452" width="18.28515625" style="26" customWidth="1"/>
    <col min="8453" max="8453" width="17.5703125" style="26" customWidth="1"/>
    <col min="8454" max="8459" width="9" style="26" customWidth="1"/>
    <col min="8460" max="8703" width="9.140625" style="26"/>
    <col min="8704" max="8704" width="4.7109375" style="26" customWidth="1"/>
    <col min="8705" max="8705" width="19.85546875" style="26" customWidth="1"/>
    <col min="8706" max="8706" width="72.140625" style="26" customWidth="1"/>
    <col min="8707" max="8707" width="0" style="26" hidden="1" customWidth="1"/>
    <col min="8708" max="8708" width="18.28515625" style="26" customWidth="1"/>
    <col min="8709" max="8709" width="17.5703125" style="26" customWidth="1"/>
    <col min="8710" max="8715" width="9" style="26" customWidth="1"/>
    <col min="8716" max="8959" width="9.140625" style="26"/>
    <col min="8960" max="8960" width="4.7109375" style="26" customWidth="1"/>
    <col min="8961" max="8961" width="19.85546875" style="26" customWidth="1"/>
    <col min="8962" max="8962" width="72.140625" style="26" customWidth="1"/>
    <col min="8963" max="8963" width="0" style="26" hidden="1" customWidth="1"/>
    <col min="8964" max="8964" width="18.28515625" style="26" customWidth="1"/>
    <col min="8965" max="8965" width="17.5703125" style="26" customWidth="1"/>
    <col min="8966" max="8971" width="9" style="26" customWidth="1"/>
    <col min="8972" max="9215" width="9.140625" style="26"/>
    <col min="9216" max="9216" width="4.7109375" style="26" customWidth="1"/>
    <col min="9217" max="9217" width="19.85546875" style="26" customWidth="1"/>
    <col min="9218" max="9218" width="72.140625" style="26" customWidth="1"/>
    <col min="9219" max="9219" width="0" style="26" hidden="1" customWidth="1"/>
    <col min="9220" max="9220" width="18.28515625" style="26" customWidth="1"/>
    <col min="9221" max="9221" width="17.5703125" style="26" customWidth="1"/>
    <col min="9222" max="9227" width="9" style="26" customWidth="1"/>
    <col min="9228" max="9471" width="9.140625" style="26"/>
    <col min="9472" max="9472" width="4.7109375" style="26" customWidth="1"/>
    <col min="9473" max="9473" width="19.85546875" style="26" customWidth="1"/>
    <col min="9474" max="9474" width="72.140625" style="26" customWidth="1"/>
    <col min="9475" max="9475" width="0" style="26" hidden="1" customWidth="1"/>
    <col min="9476" max="9476" width="18.28515625" style="26" customWidth="1"/>
    <col min="9477" max="9477" width="17.5703125" style="26" customWidth="1"/>
    <col min="9478" max="9483" width="9" style="26" customWidth="1"/>
    <col min="9484" max="9727" width="9.140625" style="26"/>
    <col min="9728" max="9728" width="4.7109375" style="26" customWidth="1"/>
    <col min="9729" max="9729" width="19.85546875" style="26" customWidth="1"/>
    <col min="9730" max="9730" width="72.140625" style="26" customWidth="1"/>
    <col min="9731" max="9731" width="0" style="26" hidden="1" customWidth="1"/>
    <col min="9732" max="9732" width="18.28515625" style="26" customWidth="1"/>
    <col min="9733" max="9733" width="17.5703125" style="26" customWidth="1"/>
    <col min="9734" max="9739" width="9" style="26" customWidth="1"/>
    <col min="9740" max="9983" width="9.140625" style="26"/>
    <col min="9984" max="9984" width="4.7109375" style="26" customWidth="1"/>
    <col min="9985" max="9985" width="19.85546875" style="26" customWidth="1"/>
    <col min="9986" max="9986" width="72.140625" style="26" customWidth="1"/>
    <col min="9987" max="9987" width="0" style="26" hidden="1" customWidth="1"/>
    <col min="9988" max="9988" width="18.28515625" style="26" customWidth="1"/>
    <col min="9989" max="9989" width="17.5703125" style="26" customWidth="1"/>
    <col min="9990" max="9995" width="9" style="26" customWidth="1"/>
    <col min="9996" max="10239" width="9.140625" style="26"/>
    <col min="10240" max="10240" width="4.7109375" style="26" customWidth="1"/>
    <col min="10241" max="10241" width="19.85546875" style="26" customWidth="1"/>
    <col min="10242" max="10242" width="72.140625" style="26" customWidth="1"/>
    <col min="10243" max="10243" width="0" style="26" hidden="1" customWidth="1"/>
    <col min="10244" max="10244" width="18.28515625" style="26" customWidth="1"/>
    <col min="10245" max="10245" width="17.5703125" style="26" customWidth="1"/>
    <col min="10246" max="10251" width="9" style="26" customWidth="1"/>
    <col min="10252" max="10495" width="9.140625" style="26"/>
    <col min="10496" max="10496" width="4.7109375" style="26" customWidth="1"/>
    <col min="10497" max="10497" width="19.85546875" style="26" customWidth="1"/>
    <col min="10498" max="10498" width="72.140625" style="26" customWidth="1"/>
    <col min="10499" max="10499" width="0" style="26" hidden="1" customWidth="1"/>
    <col min="10500" max="10500" width="18.28515625" style="26" customWidth="1"/>
    <col min="10501" max="10501" width="17.5703125" style="26" customWidth="1"/>
    <col min="10502" max="10507" width="9" style="26" customWidth="1"/>
    <col min="10508" max="10751" width="9.140625" style="26"/>
    <col min="10752" max="10752" width="4.7109375" style="26" customWidth="1"/>
    <col min="10753" max="10753" width="19.85546875" style="26" customWidth="1"/>
    <col min="10754" max="10754" width="72.140625" style="26" customWidth="1"/>
    <col min="10755" max="10755" width="0" style="26" hidden="1" customWidth="1"/>
    <col min="10756" max="10756" width="18.28515625" style="26" customWidth="1"/>
    <col min="10757" max="10757" width="17.5703125" style="26" customWidth="1"/>
    <col min="10758" max="10763" width="9" style="26" customWidth="1"/>
    <col min="10764" max="11007" width="9.140625" style="26"/>
    <col min="11008" max="11008" width="4.7109375" style="26" customWidth="1"/>
    <col min="11009" max="11009" width="19.85546875" style="26" customWidth="1"/>
    <col min="11010" max="11010" width="72.140625" style="26" customWidth="1"/>
    <col min="11011" max="11011" width="0" style="26" hidden="1" customWidth="1"/>
    <col min="11012" max="11012" width="18.28515625" style="26" customWidth="1"/>
    <col min="11013" max="11013" width="17.5703125" style="26" customWidth="1"/>
    <col min="11014" max="11019" width="9" style="26" customWidth="1"/>
    <col min="11020" max="11263" width="9.140625" style="26"/>
    <col min="11264" max="11264" width="4.7109375" style="26" customWidth="1"/>
    <col min="11265" max="11265" width="19.85546875" style="26" customWidth="1"/>
    <col min="11266" max="11266" width="72.140625" style="26" customWidth="1"/>
    <col min="11267" max="11267" width="0" style="26" hidden="1" customWidth="1"/>
    <col min="11268" max="11268" width="18.28515625" style="26" customWidth="1"/>
    <col min="11269" max="11269" width="17.5703125" style="26" customWidth="1"/>
    <col min="11270" max="11275" width="9" style="26" customWidth="1"/>
    <col min="11276" max="11519" width="9.140625" style="26"/>
    <col min="11520" max="11520" width="4.7109375" style="26" customWidth="1"/>
    <col min="11521" max="11521" width="19.85546875" style="26" customWidth="1"/>
    <col min="11522" max="11522" width="72.140625" style="26" customWidth="1"/>
    <col min="11523" max="11523" width="0" style="26" hidden="1" customWidth="1"/>
    <col min="11524" max="11524" width="18.28515625" style="26" customWidth="1"/>
    <col min="11525" max="11525" width="17.5703125" style="26" customWidth="1"/>
    <col min="11526" max="11531" width="9" style="26" customWidth="1"/>
    <col min="11532" max="11775" width="9.140625" style="26"/>
    <col min="11776" max="11776" width="4.7109375" style="26" customWidth="1"/>
    <col min="11777" max="11777" width="19.85546875" style="26" customWidth="1"/>
    <col min="11778" max="11778" width="72.140625" style="26" customWidth="1"/>
    <col min="11779" max="11779" width="0" style="26" hidden="1" customWidth="1"/>
    <col min="11780" max="11780" width="18.28515625" style="26" customWidth="1"/>
    <col min="11781" max="11781" width="17.5703125" style="26" customWidth="1"/>
    <col min="11782" max="11787" width="9" style="26" customWidth="1"/>
    <col min="11788" max="12031" width="9.140625" style="26"/>
    <col min="12032" max="12032" width="4.7109375" style="26" customWidth="1"/>
    <col min="12033" max="12033" width="19.85546875" style="26" customWidth="1"/>
    <col min="12034" max="12034" width="72.140625" style="26" customWidth="1"/>
    <col min="12035" max="12035" width="0" style="26" hidden="1" customWidth="1"/>
    <col min="12036" max="12036" width="18.28515625" style="26" customWidth="1"/>
    <col min="12037" max="12037" width="17.5703125" style="26" customWidth="1"/>
    <col min="12038" max="12043" width="9" style="26" customWidth="1"/>
    <col min="12044" max="12287" width="9.140625" style="26"/>
    <col min="12288" max="12288" width="4.7109375" style="26" customWidth="1"/>
    <col min="12289" max="12289" width="19.85546875" style="26" customWidth="1"/>
    <col min="12290" max="12290" width="72.140625" style="26" customWidth="1"/>
    <col min="12291" max="12291" width="0" style="26" hidden="1" customWidth="1"/>
    <col min="12292" max="12292" width="18.28515625" style="26" customWidth="1"/>
    <col min="12293" max="12293" width="17.5703125" style="26" customWidth="1"/>
    <col min="12294" max="12299" width="9" style="26" customWidth="1"/>
    <col min="12300" max="12543" width="9.140625" style="26"/>
    <col min="12544" max="12544" width="4.7109375" style="26" customWidth="1"/>
    <col min="12545" max="12545" width="19.85546875" style="26" customWidth="1"/>
    <col min="12546" max="12546" width="72.140625" style="26" customWidth="1"/>
    <col min="12547" max="12547" width="0" style="26" hidden="1" customWidth="1"/>
    <col min="12548" max="12548" width="18.28515625" style="26" customWidth="1"/>
    <col min="12549" max="12549" width="17.5703125" style="26" customWidth="1"/>
    <col min="12550" max="12555" width="9" style="26" customWidth="1"/>
    <col min="12556" max="12799" width="9.140625" style="26"/>
    <col min="12800" max="12800" width="4.7109375" style="26" customWidth="1"/>
    <col min="12801" max="12801" width="19.85546875" style="26" customWidth="1"/>
    <col min="12802" max="12802" width="72.140625" style="26" customWidth="1"/>
    <col min="12803" max="12803" width="0" style="26" hidden="1" customWidth="1"/>
    <col min="12804" max="12804" width="18.28515625" style="26" customWidth="1"/>
    <col min="12805" max="12805" width="17.5703125" style="26" customWidth="1"/>
    <col min="12806" max="12811" width="9" style="26" customWidth="1"/>
    <col min="12812" max="13055" width="9.140625" style="26"/>
    <col min="13056" max="13056" width="4.7109375" style="26" customWidth="1"/>
    <col min="13057" max="13057" width="19.85546875" style="26" customWidth="1"/>
    <col min="13058" max="13058" width="72.140625" style="26" customWidth="1"/>
    <col min="13059" max="13059" width="0" style="26" hidden="1" customWidth="1"/>
    <col min="13060" max="13060" width="18.28515625" style="26" customWidth="1"/>
    <col min="13061" max="13061" width="17.5703125" style="26" customWidth="1"/>
    <col min="13062" max="13067" width="9" style="26" customWidth="1"/>
    <col min="13068" max="13311" width="9.140625" style="26"/>
    <col min="13312" max="13312" width="4.7109375" style="26" customWidth="1"/>
    <col min="13313" max="13313" width="19.85546875" style="26" customWidth="1"/>
    <col min="13314" max="13314" width="72.140625" style="26" customWidth="1"/>
    <col min="13315" max="13315" width="0" style="26" hidden="1" customWidth="1"/>
    <col min="13316" max="13316" width="18.28515625" style="26" customWidth="1"/>
    <col min="13317" max="13317" width="17.5703125" style="26" customWidth="1"/>
    <col min="13318" max="13323" width="9" style="26" customWidth="1"/>
    <col min="13324" max="13567" width="9.140625" style="26"/>
    <col min="13568" max="13568" width="4.7109375" style="26" customWidth="1"/>
    <col min="13569" max="13569" width="19.85546875" style="26" customWidth="1"/>
    <col min="13570" max="13570" width="72.140625" style="26" customWidth="1"/>
    <col min="13571" max="13571" width="0" style="26" hidden="1" customWidth="1"/>
    <col min="13572" max="13572" width="18.28515625" style="26" customWidth="1"/>
    <col min="13573" max="13573" width="17.5703125" style="26" customWidth="1"/>
    <col min="13574" max="13579" width="9" style="26" customWidth="1"/>
    <col min="13580" max="13823" width="9.140625" style="26"/>
    <col min="13824" max="13824" width="4.7109375" style="26" customWidth="1"/>
    <col min="13825" max="13825" width="19.85546875" style="26" customWidth="1"/>
    <col min="13826" max="13826" width="72.140625" style="26" customWidth="1"/>
    <col min="13827" max="13827" width="0" style="26" hidden="1" customWidth="1"/>
    <col min="13828" max="13828" width="18.28515625" style="26" customWidth="1"/>
    <col min="13829" max="13829" width="17.5703125" style="26" customWidth="1"/>
    <col min="13830" max="13835" width="9" style="26" customWidth="1"/>
    <col min="13836" max="14079" width="9.140625" style="26"/>
    <col min="14080" max="14080" width="4.7109375" style="26" customWidth="1"/>
    <col min="14081" max="14081" width="19.85546875" style="26" customWidth="1"/>
    <col min="14082" max="14082" width="72.140625" style="26" customWidth="1"/>
    <col min="14083" max="14083" width="0" style="26" hidden="1" customWidth="1"/>
    <col min="14084" max="14084" width="18.28515625" style="26" customWidth="1"/>
    <col min="14085" max="14085" width="17.5703125" style="26" customWidth="1"/>
    <col min="14086" max="14091" width="9" style="26" customWidth="1"/>
    <col min="14092" max="14335" width="9.140625" style="26"/>
    <col min="14336" max="14336" width="4.7109375" style="26" customWidth="1"/>
    <col min="14337" max="14337" width="19.85546875" style="26" customWidth="1"/>
    <col min="14338" max="14338" width="72.140625" style="26" customWidth="1"/>
    <col min="14339" max="14339" width="0" style="26" hidden="1" customWidth="1"/>
    <col min="14340" max="14340" width="18.28515625" style="26" customWidth="1"/>
    <col min="14341" max="14341" width="17.5703125" style="26" customWidth="1"/>
    <col min="14342" max="14347" width="9" style="26" customWidth="1"/>
    <col min="14348" max="14591" width="9.140625" style="26"/>
    <col min="14592" max="14592" width="4.7109375" style="26" customWidth="1"/>
    <col min="14593" max="14593" width="19.85546875" style="26" customWidth="1"/>
    <col min="14594" max="14594" width="72.140625" style="26" customWidth="1"/>
    <col min="14595" max="14595" width="0" style="26" hidden="1" customWidth="1"/>
    <col min="14596" max="14596" width="18.28515625" style="26" customWidth="1"/>
    <col min="14597" max="14597" width="17.5703125" style="26" customWidth="1"/>
    <col min="14598" max="14603" width="9" style="26" customWidth="1"/>
    <col min="14604" max="14847" width="9.140625" style="26"/>
    <col min="14848" max="14848" width="4.7109375" style="26" customWidth="1"/>
    <col min="14849" max="14849" width="19.85546875" style="26" customWidth="1"/>
    <col min="14850" max="14850" width="72.140625" style="26" customWidth="1"/>
    <col min="14851" max="14851" width="0" style="26" hidden="1" customWidth="1"/>
    <col min="14852" max="14852" width="18.28515625" style="26" customWidth="1"/>
    <col min="14853" max="14853" width="17.5703125" style="26" customWidth="1"/>
    <col min="14854" max="14859" width="9" style="26" customWidth="1"/>
    <col min="14860" max="15103" width="9.140625" style="26"/>
    <col min="15104" max="15104" width="4.7109375" style="26" customWidth="1"/>
    <col min="15105" max="15105" width="19.85546875" style="26" customWidth="1"/>
    <col min="15106" max="15106" width="72.140625" style="26" customWidth="1"/>
    <col min="15107" max="15107" width="0" style="26" hidden="1" customWidth="1"/>
    <col min="15108" max="15108" width="18.28515625" style="26" customWidth="1"/>
    <col min="15109" max="15109" width="17.5703125" style="26" customWidth="1"/>
    <col min="15110" max="15115" width="9" style="26" customWidth="1"/>
    <col min="15116" max="15359" width="9.140625" style="26"/>
    <col min="15360" max="15360" width="4.7109375" style="26" customWidth="1"/>
    <col min="15361" max="15361" width="19.85546875" style="26" customWidth="1"/>
    <col min="15362" max="15362" width="72.140625" style="26" customWidth="1"/>
    <col min="15363" max="15363" width="0" style="26" hidden="1" customWidth="1"/>
    <col min="15364" max="15364" width="18.28515625" style="26" customWidth="1"/>
    <col min="15365" max="15365" width="17.5703125" style="26" customWidth="1"/>
    <col min="15366" max="15371" width="9" style="26" customWidth="1"/>
    <col min="15372" max="15615" width="9.140625" style="26"/>
    <col min="15616" max="15616" width="4.7109375" style="26" customWidth="1"/>
    <col min="15617" max="15617" width="19.85546875" style="26" customWidth="1"/>
    <col min="15618" max="15618" width="72.140625" style="26" customWidth="1"/>
    <col min="15619" max="15619" width="0" style="26" hidden="1" customWidth="1"/>
    <col min="15620" max="15620" width="18.28515625" style="26" customWidth="1"/>
    <col min="15621" max="15621" width="17.5703125" style="26" customWidth="1"/>
    <col min="15622" max="15627" width="9" style="26" customWidth="1"/>
    <col min="15628" max="15871" width="9.140625" style="26"/>
    <col min="15872" max="15872" width="4.7109375" style="26" customWidth="1"/>
    <col min="15873" max="15873" width="19.85546875" style="26" customWidth="1"/>
    <col min="15874" max="15874" width="72.140625" style="26" customWidth="1"/>
    <col min="15875" max="15875" width="0" style="26" hidden="1" customWidth="1"/>
    <col min="15876" max="15876" width="18.28515625" style="26" customWidth="1"/>
    <col min="15877" max="15877" width="17.5703125" style="26" customWidth="1"/>
    <col min="15878" max="15883" width="9" style="26" customWidth="1"/>
    <col min="15884" max="16127" width="9.140625" style="26"/>
    <col min="16128" max="16128" width="4.7109375" style="26" customWidth="1"/>
    <col min="16129" max="16129" width="19.85546875" style="26" customWidth="1"/>
    <col min="16130" max="16130" width="72.140625" style="26" customWidth="1"/>
    <col min="16131" max="16131" width="0" style="26" hidden="1" customWidth="1"/>
    <col min="16132" max="16132" width="18.28515625" style="26" customWidth="1"/>
    <col min="16133" max="16133" width="17.5703125" style="26" customWidth="1"/>
    <col min="16134" max="16139" width="9" style="26" customWidth="1"/>
    <col min="16140" max="16384" width="9.140625" style="26"/>
  </cols>
  <sheetData>
    <row r="1" spans="1:5" ht="15.75" customHeight="1">
      <c r="E1" s="27" t="s">
        <v>68</v>
      </c>
    </row>
    <row r="2" spans="1:5">
      <c r="E2" s="27" t="s">
        <v>66</v>
      </c>
    </row>
    <row r="3" spans="1:5">
      <c r="E3" s="27" t="s">
        <v>1</v>
      </c>
    </row>
    <row r="5" spans="1:5" ht="53.25" customHeight="1">
      <c r="A5" s="203" t="s">
        <v>97</v>
      </c>
      <c r="B5" s="203"/>
      <c r="C5" s="203"/>
      <c r="D5" s="203"/>
      <c r="E5" s="203"/>
    </row>
    <row r="6" spans="1:5" ht="15.75" customHeight="1"/>
    <row r="7" spans="1:5" s="136" customFormat="1">
      <c r="A7" s="111"/>
      <c r="B7" s="111"/>
      <c r="C7" s="111"/>
      <c r="D7" s="212" t="s">
        <v>90</v>
      </c>
      <c r="E7" s="212"/>
    </row>
    <row r="8" spans="1:5" s="136" customFormat="1" ht="20.25" customHeight="1">
      <c r="A8" s="204" t="s">
        <v>75</v>
      </c>
      <c r="B8" s="204"/>
      <c r="C8" s="204"/>
      <c r="D8" s="204"/>
      <c r="E8" s="204"/>
    </row>
    <row r="9" spans="1:5" s="136" customFormat="1">
      <c r="A9" s="137"/>
      <c r="B9" s="137"/>
      <c r="C9" s="137"/>
      <c r="D9" s="138"/>
      <c r="E9" s="138"/>
    </row>
    <row r="10" spans="1:5" s="136" customFormat="1">
      <c r="A10" s="138" t="s">
        <v>91</v>
      </c>
      <c r="B10" s="138"/>
      <c r="C10" s="138"/>
      <c r="D10" s="138"/>
      <c r="E10" s="138"/>
    </row>
    <row r="11" spans="1:5" s="136" customFormat="1">
      <c r="A11" s="134"/>
      <c r="B11" s="134"/>
      <c r="C11" s="134"/>
      <c r="D11" s="134"/>
      <c r="E11" s="134"/>
    </row>
    <row r="12" spans="1:5" s="136" customFormat="1">
      <c r="A12" s="139" t="s">
        <v>38</v>
      </c>
      <c r="B12" s="139" t="s">
        <v>39</v>
      </c>
      <c r="C12" s="138"/>
      <c r="D12" s="138"/>
      <c r="E12" s="138"/>
    </row>
    <row r="13" spans="1:5" s="136" customFormat="1">
      <c r="A13" s="140">
        <v>1070</v>
      </c>
      <c r="B13" s="141" t="s">
        <v>76</v>
      </c>
      <c r="C13" s="138"/>
      <c r="D13" s="138"/>
      <c r="E13" s="138"/>
    </row>
    <row r="14" spans="1:5" s="136" customFormat="1">
      <c r="A14" s="142"/>
      <c r="B14" s="142"/>
      <c r="C14" s="138"/>
      <c r="D14" s="138"/>
      <c r="E14" s="138"/>
    </row>
    <row r="15" spans="1:5" s="136" customFormat="1">
      <c r="A15" s="143" t="s">
        <v>41</v>
      </c>
      <c r="B15" s="144"/>
      <c r="C15" s="138"/>
      <c r="D15" s="138"/>
      <c r="E15" s="138"/>
    </row>
    <row r="16" spans="1:5" s="136" customFormat="1" ht="16.5" customHeight="1">
      <c r="A16" s="139"/>
      <c r="B16" s="109"/>
      <c r="C16" s="213"/>
      <c r="D16" s="213"/>
      <c r="E16" s="214"/>
    </row>
    <row r="17" spans="1:6" s="136" customFormat="1" ht="38.25" customHeight="1">
      <c r="A17" s="145" t="s">
        <v>42</v>
      </c>
      <c r="B17" s="132">
        <v>1070</v>
      </c>
      <c r="C17" s="215" t="s">
        <v>92</v>
      </c>
      <c r="D17" s="216"/>
      <c r="E17" s="217"/>
    </row>
    <row r="18" spans="1:6" s="136" customFormat="1" ht="60.75" customHeight="1">
      <c r="A18" s="145" t="s">
        <v>44</v>
      </c>
      <c r="B18" s="132">
        <v>12003</v>
      </c>
      <c r="C18" s="146" t="s">
        <v>93</v>
      </c>
      <c r="D18" s="146" t="s">
        <v>94</v>
      </c>
      <c r="E18" s="146" t="s">
        <v>2</v>
      </c>
    </row>
    <row r="19" spans="1:6" s="136" customFormat="1" ht="77.25" customHeight="1">
      <c r="A19" s="145" t="s">
        <v>45</v>
      </c>
      <c r="B19" s="147" t="s">
        <v>79</v>
      </c>
      <c r="C19" s="218"/>
      <c r="D19" s="218"/>
      <c r="E19" s="218"/>
    </row>
    <row r="20" spans="1:6" s="136" customFormat="1" ht="84" customHeight="1">
      <c r="A20" s="145" t="s">
        <v>46</v>
      </c>
      <c r="B20" s="109" t="s">
        <v>80</v>
      </c>
      <c r="C20" s="219"/>
      <c r="D20" s="219"/>
      <c r="E20" s="219"/>
    </row>
    <row r="21" spans="1:6" s="136" customFormat="1" ht="33.75" customHeight="1">
      <c r="A21" s="145" t="s">
        <v>47</v>
      </c>
      <c r="B21" s="132" t="s">
        <v>36</v>
      </c>
      <c r="C21" s="219"/>
      <c r="D21" s="219"/>
      <c r="E21" s="219"/>
    </row>
    <row r="22" spans="1:6" s="136" customFormat="1" ht="63.75" customHeight="1">
      <c r="A22" s="145" t="s">
        <v>95</v>
      </c>
      <c r="B22" s="132" t="s">
        <v>96</v>
      </c>
      <c r="C22" s="220"/>
      <c r="D22" s="220"/>
      <c r="E22" s="220"/>
    </row>
    <row r="23" spans="1:6" s="136" customFormat="1" ht="20.25" customHeight="1">
      <c r="A23" s="197" t="s">
        <v>56</v>
      </c>
      <c r="B23" s="198"/>
      <c r="C23" s="133"/>
      <c r="D23" s="133"/>
      <c r="E23" s="133"/>
    </row>
    <row r="24" spans="1:6" s="136" customFormat="1" ht="20.25" customHeight="1">
      <c r="A24" s="149" t="s">
        <v>48</v>
      </c>
      <c r="B24" s="150"/>
      <c r="C24" s="151">
        <f>+'Havelvats 2 '!G13</f>
        <v>-11640</v>
      </c>
      <c r="D24" s="151">
        <f>+C24</f>
        <v>-11640</v>
      </c>
      <c r="E24" s="151">
        <f>+D24</f>
        <v>-11640</v>
      </c>
    </row>
    <row r="26" spans="1:6">
      <c r="A26" s="26" t="s">
        <v>41</v>
      </c>
    </row>
    <row r="27" spans="1:6">
      <c r="A27" s="28" t="s">
        <v>38</v>
      </c>
      <c r="B27" s="28" t="s">
        <v>39</v>
      </c>
      <c r="C27" s="78"/>
      <c r="D27" s="78"/>
    </row>
    <row r="28" spans="1:6">
      <c r="A28" s="29">
        <v>1212</v>
      </c>
      <c r="B28" s="30" t="s">
        <v>40</v>
      </c>
      <c r="C28" s="79"/>
      <c r="D28" s="79"/>
    </row>
    <row r="29" spans="1:6">
      <c r="A29" s="31"/>
      <c r="B29" s="31"/>
      <c r="C29" s="31"/>
      <c r="D29" s="31"/>
    </row>
    <row r="30" spans="1:6">
      <c r="A30" s="32" t="s">
        <v>41</v>
      </c>
      <c r="B30" s="33"/>
      <c r="C30" s="33"/>
      <c r="D30" s="33"/>
    </row>
    <row r="31" spans="1:6" ht="58.5" customHeight="1">
      <c r="A31" s="28" t="s">
        <v>42</v>
      </c>
      <c r="B31" s="37" t="s">
        <v>43</v>
      </c>
      <c r="C31" s="206" t="s">
        <v>57</v>
      </c>
      <c r="D31" s="207"/>
      <c r="E31" s="208"/>
      <c r="F31" s="34"/>
    </row>
    <row r="32" spans="1:6" ht="36" customHeight="1">
      <c r="A32" s="28" t="s">
        <v>44</v>
      </c>
      <c r="B32" s="11">
        <v>12025</v>
      </c>
      <c r="C32" s="81" t="s">
        <v>61</v>
      </c>
      <c r="D32" s="81" t="s">
        <v>62</v>
      </c>
      <c r="E32" s="82" t="s">
        <v>2</v>
      </c>
      <c r="F32" s="34"/>
    </row>
    <row r="33" spans="1:5" ht="45.75" customHeight="1">
      <c r="A33" s="28" t="s">
        <v>45</v>
      </c>
      <c r="B33" s="11" t="str">
        <f>'Havelvats 1'!C34</f>
        <v>Մարզերում առաջնահերթ լուծում պահանջող հիմնախնդիրների լուծում</v>
      </c>
      <c r="C33" s="209"/>
      <c r="D33" s="209"/>
      <c r="E33" s="205"/>
    </row>
    <row r="34" spans="1:5" ht="70.5" customHeight="1">
      <c r="A34" s="42" t="s">
        <v>46</v>
      </c>
      <c r="B34" s="11" t="str">
        <f>'Havelvats 1'!C36</f>
        <v xml:space="preserve"> Մարզերում   առաջնահերթ լուծում պահանջող ծրագրերի իրականացում, որի արդյունքում լուծում կտրվի բնակչության և համայնքների սոցիալական նշանակություն ունեցող հիմնախնդիրներին:</v>
      </c>
      <c r="C34" s="210"/>
      <c r="D34" s="210"/>
      <c r="E34" s="205"/>
    </row>
    <row r="35" spans="1:5" ht="34.5">
      <c r="A35" s="38" t="s">
        <v>47</v>
      </c>
      <c r="B35" s="71" t="s">
        <v>73</v>
      </c>
      <c r="C35" s="210"/>
      <c r="D35" s="210"/>
      <c r="E35" s="205"/>
    </row>
    <row r="36" spans="1:5" ht="57" customHeight="1">
      <c r="A36" s="44" t="s">
        <v>59</v>
      </c>
      <c r="B36" s="11" t="s">
        <v>60</v>
      </c>
      <c r="C36" s="211"/>
      <c r="D36" s="211"/>
      <c r="E36" s="205"/>
    </row>
    <row r="37" spans="1:5">
      <c r="A37" s="201" t="s">
        <v>0</v>
      </c>
      <c r="B37" s="202"/>
      <c r="C37" s="80"/>
      <c r="D37" s="80"/>
      <c r="E37" s="39"/>
    </row>
    <row r="38" spans="1:5">
      <c r="A38" s="199" t="s">
        <v>101</v>
      </c>
      <c r="B38" s="200"/>
      <c r="C38" s="80">
        <v>128</v>
      </c>
      <c r="D38" s="80">
        <v>128</v>
      </c>
      <c r="E38" s="80">
        <v>128</v>
      </c>
    </row>
    <row r="39" spans="1:5">
      <c r="A39" s="199" t="s">
        <v>74</v>
      </c>
      <c r="B39" s="200"/>
      <c r="C39" s="80">
        <v>2</v>
      </c>
      <c r="D39" s="80">
        <v>2</v>
      </c>
      <c r="E39" s="80">
        <v>2</v>
      </c>
    </row>
    <row r="40" spans="1:5">
      <c r="A40" s="35" t="s">
        <v>48</v>
      </c>
      <c r="B40" s="36"/>
      <c r="C40" s="95">
        <f>+E40</f>
        <v>11640</v>
      </c>
      <c r="D40" s="95">
        <f>+E40</f>
        <v>11640</v>
      </c>
      <c r="E40" s="46">
        <f>'Havelvats 2 '!I42</f>
        <v>11640</v>
      </c>
    </row>
    <row r="41" spans="1:5" ht="18" customHeight="1"/>
  </sheetData>
  <mergeCells count="16">
    <mergeCell ref="A23:B23"/>
    <mergeCell ref="A39:B39"/>
    <mergeCell ref="A37:B37"/>
    <mergeCell ref="A5:E5"/>
    <mergeCell ref="A8:E8"/>
    <mergeCell ref="E33:E36"/>
    <mergeCell ref="A38:B38"/>
    <mergeCell ref="C31:E31"/>
    <mergeCell ref="D33:D36"/>
    <mergeCell ref="C33:C36"/>
    <mergeCell ref="D7:E7"/>
    <mergeCell ref="C16:E16"/>
    <mergeCell ref="C17:E17"/>
    <mergeCell ref="C19:C22"/>
    <mergeCell ref="D19:D22"/>
    <mergeCell ref="E19:E22"/>
  </mergeCells>
  <phoneticPr fontId="82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41"/>
  <sheetViews>
    <sheetView topLeftCell="A40" zoomScaleNormal="100" workbookViewId="0">
      <selection activeCell="F34" sqref="F34:F37"/>
    </sheetView>
  </sheetViews>
  <sheetFormatPr defaultRowHeight="17.25"/>
  <cols>
    <col min="1" max="1" width="4.7109375" style="26" customWidth="1"/>
    <col min="2" max="2" width="26.140625" style="26" customWidth="1"/>
    <col min="3" max="3" width="65.42578125" style="26" customWidth="1"/>
    <col min="4" max="6" width="17" style="26" customWidth="1"/>
    <col min="7" max="10" width="9" style="26" customWidth="1"/>
    <col min="11" max="254" width="9.140625" style="26"/>
    <col min="255" max="255" width="4.7109375" style="26" customWidth="1"/>
    <col min="256" max="256" width="19.85546875" style="26" customWidth="1"/>
    <col min="257" max="257" width="72.140625" style="26" customWidth="1"/>
    <col min="258" max="258" width="0" style="26" hidden="1" customWidth="1"/>
    <col min="259" max="259" width="18.28515625" style="26" customWidth="1"/>
    <col min="260" max="260" width="17.5703125" style="26" customWidth="1"/>
    <col min="261" max="266" width="9" style="26" customWidth="1"/>
    <col min="267" max="510" width="9.140625" style="26"/>
    <col min="511" max="511" width="4.7109375" style="26" customWidth="1"/>
    <col min="512" max="512" width="19.85546875" style="26" customWidth="1"/>
    <col min="513" max="513" width="72.140625" style="26" customWidth="1"/>
    <col min="514" max="514" width="0" style="26" hidden="1" customWidth="1"/>
    <col min="515" max="515" width="18.28515625" style="26" customWidth="1"/>
    <col min="516" max="516" width="17.5703125" style="26" customWidth="1"/>
    <col min="517" max="522" width="9" style="26" customWidth="1"/>
    <col min="523" max="766" width="9.140625" style="26"/>
    <col min="767" max="767" width="4.7109375" style="26" customWidth="1"/>
    <col min="768" max="768" width="19.85546875" style="26" customWidth="1"/>
    <col min="769" max="769" width="72.140625" style="26" customWidth="1"/>
    <col min="770" max="770" width="0" style="26" hidden="1" customWidth="1"/>
    <col min="771" max="771" width="18.28515625" style="26" customWidth="1"/>
    <col min="772" max="772" width="17.5703125" style="26" customWidth="1"/>
    <col min="773" max="778" width="9" style="26" customWidth="1"/>
    <col min="779" max="1022" width="9.140625" style="26"/>
    <col min="1023" max="1023" width="4.7109375" style="26" customWidth="1"/>
    <col min="1024" max="1024" width="19.85546875" style="26" customWidth="1"/>
    <col min="1025" max="1025" width="72.140625" style="26" customWidth="1"/>
    <col min="1026" max="1026" width="0" style="26" hidden="1" customWidth="1"/>
    <col min="1027" max="1027" width="18.28515625" style="26" customWidth="1"/>
    <col min="1028" max="1028" width="17.5703125" style="26" customWidth="1"/>
    <col min="1029" max="1034" width="9" style="26" customWidth="1"/>
    <col min="1035" max="1278" width="9.140625" style="26"/>
    <col min="1279" max="1279" width="4.7109375" style="26" customWidth="1"/>
    <col min="1280" max="1280" width="19.85546875" style="26" customWidth="1"/>
    <col min="1281" max="1281" width="72.140625" style="26" customWidth="1"/>
    <col min="1282" max="1282" width="0" style="26" hidden="1" customWidth="1"/>
    <col min="1283" max="1283" width="18.28515625" style="26" customWidth="1"/>
    <col min="1284" max="1284" width="17.5703125" style="26" customWidth="1"/>
    <col min="1285" max="1290" width="9" style="26" customWidth="1"/>
    <col min="1291" max="1534" width="9.140625" style="26"/>
    <col min="1535" max="1535" width="4.7109375" style="26" customWidth="1"/>
    <col min="1536" max="1536" width="19.85546875" style="26" customWidth="1"/>
    <col min="1537" max="1537" width="72.140625" style="26" customWidth="1"/>
    <col min="1538" max="1538" width="0" style="26" hidden="1" customWidth="1"/>
    <col min="1539" max="1539" width="18.28515625" style="26" customWidth="1"/>
    <col min="1540" max="1540" width="17.5703125" style="26" customWidth="1"/>
    <col min="1541" max="1546" width="9" style="26" customWidth="1"/>
    <col min="1547" max="1790" width="9.140625" style="26"/>
    <col min="1791" max="1791" width="4.7109375" style="26" customWidth="1"/>
    <col min="1792" max="1792" width="19.85546875" style="26" customWidth="1"/>
    <col min="1793" max="1793" width="72.140625" style="26" customWidth="1"/>
    <col min="1794" max="1794" width="0" style="26" hidden="1" customWidth="1"/>
    <col min="1795" max="1795" width="18.28515625" style="26" customWidth="1"/>
    <col min="1796" max="1796" width="17.5703125" style="26" customWidth="1"/>
    <col min="1797" max="1802" width="9" style="26" customWidth="1"/>
    <col min="1803" max="2046" width="9.140625" style="26"/>
    <col min="2047" max="2047" width="4.7109375" style="26" customWidth="1"/>
    <col min="2048" max="2048" width="19.85546875" style="26" customWidth="1"/>
    <col min="2049" max="2049" width="72.140625" style="26" customWidth="1"/>
    <col min="2050" max="2050" width="0" style="26" hidden="1" customWidth="1"/>
    <col min="2051" max="2051" width="18.28515625" style="26" customWidth="1"/>
    <col min="2052" max="2052" width="17.5703125" style="26" customWidth="1"/>
    <col min="2053" max="2058" width="9" style="26" customWidth="1"/>
    <col min="2059" max="2302" width="9.140625" style="26"/>
    <col min="2303" max="2303" width="4.7109375" style="26" customWidth="1"/>
    <col min="2304" max="2304" width="19.85546875" style="26" customWidth="1"/>
    <col min="2305" max="2305" width="72.140625" style="26" customWidth="1"/>
    <col min="2306" max="2306" width="0" style="26" hidden="1" customWidth="1"/>
    <col min="2307" max="2307" width="18.28515625" style="26" customWidth="1"/>
    <col min="2308" max="2308" width="17.5703125" style="26" customWidth="1"/>
    <col min="2309" max="2314" width="9" style="26" customWidth="1"/>
    <col min="2315" max="2558" width="9.140625" style="26"/>
    <col min="2559" max="2559" width="4.7109375" style="26" customWidth="1"/>
    <col min="2560" max="2560" width="19.85546875" style="26" customWidth="1"/>
    <col min="2561" max="2561" width="72.140625" style="26" customWidth="1"/>
    <col min="2562" max="2562" width="0" style="26" hidden="1" customWidth="1"/>
    <col min="2563" max="2563" width="18.28515625" style="26" customWidth="1"/>
    <col min="2564" max="2564" width="17.5703125" style="26" customWidth="1"/>
    <col min="2565" max="2570" width="9" style="26" customWidth="1"/>
    <col min="2571" max="2814" width="9.140625" style="26"/>
    <col min="2815" max="2815" width="4.7109375" style="26" customWidth="1"/>
    <col min="2816" max="2816" width="19.85546875" style="26" customWidth="1"/>
    <col min="2817" max="2817" width="72.140625" style="26" customWidth="1"/>
    <col min="2818" max="2818" width="0" style="26" hidden="1" customWidth="1"/>
    <col min="2819" max="2819" width="18.28515625" style="26" customWidth="1"/>
    <col min="2820" max="2820" width="17.5703125" style="26" customWidth="1"/>
    <col min="2821" max="2826" width="9" style="26" customWidth="1"/>
    <col min="2827" max="3070" width="9.140625" style="26"/>
    <col min="3071" max="3071" width="4.7109375" style="26" customWidth="1"/>
    <col min="3072" max="3072" width="19.85546875" style="26" customWidth="1"/>
    <col min="3073" max="3073" width="72.140625" style="26" customWidth="1"/>
    <col min="3074" max="3074" width="0" style="26" hidden="1" customWidth="1"/>
    <col min="3075" max="3075" width="18.28515625" style="26" customWidth="1"/>
    <col min="3076" max="3076" width="17.5703125" style="26" customWidth="1"/>
    <col min="3077" max="3082" width="9" style="26" customWidth="1"/>
    <col min="3083" max="3326" width="9.140625" style="26"/>
    <col min="3327" max="3327" width="4.7109375" style="26" customWidth="1"/>
    <col min="3328" max="3328" width="19.85546875" style="26" customWidth="1"/>
    <col min="3329" max="3329" width="72.140625" style="26" customWidth="1"/>
    <col min="3330" max="3330" width="0" style="26" hidden="1" customWidth="1"/>
    <col min="3331" max="3331" width="18.28515625" style="26" customWidth="1"/>
    <col min="3332" max="3332" width="17.5703125" style="26" customWidth="1"/>
    <col min="3333" max="3338" width="9" style="26" customWidth="1"/>
    <col min="3339" max="3582" width="9.140625" style="26"/>
    <col min="3583" max="3583" width="4.7109375" style="26" customWidth="1"/>
    <col min="3584" max="3584" width="19.85546875" style="26" customWidth="1"/>
    <col min="3585" max="3585" width="72.140625" style="26" customWidth="1"/>
    <col min="3586" max="3586" width="0" style="26" hidden="1" customWidth="1"/>
    <col min="3587" max="3587" width="18.28515625" style="26" customWidth="1"/>
    <col min="3588" max="3588" width="17.5703125" style="26" customWidth="1"/>
    <col min="3589" max="3594" width="9" style="26" customWidth="1"/>
    <col min="3595" max="3838" width="9.140625" style="26"/>
    <col min="3839" max="3839" width="4.7109375" style="26" customWidth="1"/>
    <col min="3840" max="3840" width="19.85546875" style="26" customWidth="1"/>
    <col min="3841" max="3841" width="72.140625" style="26" customWidth="1"/>
    <col min="3842" max="3842" width="0" style="26" hidden="1" customWidth="1"/>
    <col min="3843" max="3843" width="18.28515625" style="26" customWidth="1"/>
    <col min="3844" max="3844" width="17.5703125" style="26" customWidth="1"/>
    <col min="3845" max="3850" width="9" style="26" customWidth="1"/>
    <col min="3851" max="4094" width="9.140625" style="26"/>
    <col min="4095" max="4095" width="4.7109375" style="26" customWidth="1"/>
    <col min="4096" max="4096" width="19.85546875" style="26" customWidth="1"/>
    <col min="4097" max="4097" width="72.140625" style="26" customWidth="1"/>
    <col min="4098" max="4098" width="0" style="26" hidden="1" customWidth="1"/>
    <col min="4099" max="4099" width="18.28515625" style="26" customWidth="1"/>
    <col min="4100" max="4100" width="17.5703125" style="26" customWidth="1"/>
    <col min="4101" max="4106" width="9" style="26" customWidth="1"/>
    <col min="4107" max="4350" width="9.140625" style="26"/>
    <col min="4351" max="4351" width="4.7109375" style="26" customWidth="1"/>
    <col min="4352" max="4352" width="19.85546875" style="26" customWidth="1"/>
    <col min="4353" max="4353" width="72.140625" style="26" customWidth="1"/>
    <col min="4354" max="4354" width="0" style="26" hidden="1" customWidth="1"/>
    <col min="4355" max="4355" width="18.28515625" style="26" customWidth="1"/>
    <col min="4356" max="4356" width="17.5703125" style="26" customWidth="1"/>
    <col min="4357" max="4362" width="9" style="26" customWidth="1"/>
    <col min="4363" max="4606" width="9.140625" style="26"/>
    <col min="4607" max="4607" width="4.7109375" style="26" customWidth="1"/>
    <col min="4608" max="4608" width="19.85546875" style="26" customWidth="1"/>
    <col min="4609" max="4609" width="72.140625" style="26" customWidth="1"/>
    <col min="4610" max="4610" width="0" style="26" hidden="1" customWidth="1"/>
    <col min="4611" max="4611" width="18.28515625" style="26" customWidth="1"/>
    <col min="4612" max="4612" width="17.5703125" style="26" customWidth="1"/>
    <col min="4613" max="4618" width="9" style="26" customWidth="1"/>
    <col min="4619" max="4862" width="9.140625" style="26"/>
    <col min="4863" max="4863" width="4.7109375" style="26" customWidth="1"/>
    <col min="4864" max="4864" width="19.85546875" style="26" customWidth="1"/>
    <col min="4865" max="4865" width="72.140625" style="26" customWidth="1"/>
    <col min="4866" max="4866" width="0" style="26" hidden="1" customWidth="1"/>
    <col min="4867" max="4867" width="18.28515625" style="26" customWidth="1"/>
    <col min="4868" max="4868" width="17.5703125" style="26" customWidth="1"/>
    <col min="4869" max="4874" width="9" style="26" customWidth="1"/>
    <col min="4875" max="5118" width="9.140625" style="26"/>
    <col min="5119" max="5119" width="4.7109375" style="26" customWidth="1"/>
    <col min="5120" max="5120" width="19.85546875" style="26" customWidth="1"/>
    <col min="5121" max="5121" width="72.140625" style="26" customWidth="1"/>
    <col min="5122" max="5122" width="0" style="26" hidden="1" customWidth="1"/>
    <col min="5123" max="5123" width="18.28515625" style="26" customWidth="1"/>
    <col min="5124" max="5124" width="17.5703125" style="26" customWidth="1"/>
    <col min="5125" max="5130" width="9" style="26" customWidth="1"/>
    <col min="5131" max="5374" width="9.140625" style="26"/>
    <col min="5375" max="5375" width="4.7109375" style="26" customWidth="1"/>
    <col min="5376" max="5376" width="19.85546875" style="26" customWidth="1"/>
    <col min="5377" max="5377" width="72.140625" style="26" customWidth="1"/>
    <col min="5378" max="5378" width="0" style="26" hidden="1" customWidth="1"/>
    <col min="5379" max="5379" width="18.28515625" style="26" customWidth="1"/>
    <col min="5380" max="5380" width="17.5703125" style="26" customWidth="1"/>
    <col min="5381" max="5386" width="9" style="26" customWidth="1"/>
    <col min="5387" max="5630" width="9.140625" style="26"/>
    <col min="5631" max="5631" width="4.7109375" style="26" customWidth="1"/>
    <col min="5632" max="5632" width="19.85546875" style="26" customWidth="1"/>
    <col min="5633" max="5633" width="72.140625" style="26" customWidth="1"/>
    <col min="5634" max="5634" width="0" style="26" hidden="1" customWidth="1"/>
    <col min="5635" max="5635" width="18.28515625" style="26" customWidth="1"/>
    <col min="5636" max="5636" width="17.5703125" style="26" customWidth="1"/>
    <col min="5637" max="5642" width="9" style="26" customWidth="1"/>
    <col min="5643" max="5886" width="9.140625" style="26"/>
    <col min="5887" max="5887" width="4.7109375" style="26" customWidth="1"/>
    <col min="5888" max="5888" width="19.85546875" style="26" customWidth="1"/>
    <col min="5889" max="5889" width="72.140625" style="26" customWidth="1"/>
    <col min="5890" max="5890" width="0" style="26" hidden="1" customWidth="1"/>
    <col min="5891" max="5891" width="18.28515625" style="26" customWidth="1"/>
    <col min="5892" max="5892" width="17.5703125" style="26" customWidth="1"/>
    <col min="5893" max="5898" width="9" style="26" customWidth="1"/>
    <col min="5899" max="6142" width="9.140625" style="26"/>
    <col min="6143" max="6143" width="4.7109375" style="26" customWidth="1"/>
    <col min="6144" max="6144" width="19.85546875" style="26" customWidth="1"/>
    <col min="6145" max="6145" width="72.140625" style="26" customWidth="1"/>
    <col min="6146" max="6146" width="0" style="26" hidden="1" customWidth="1"/>
    <col min="6147" max="6147" width="18.28515625" style="26" customWidth="1"/>
    <col min="6148" max="6148" width="17.5703125" style="26" customWidth="1"/>
    <col min="6149" max="6154" width="9" style="26" customWidth="1"/>
    <col min="6155" max="6398" width="9.140625" style="26"/>
    <col min="6399" max="6399" width="4.7109375" style="26" customWidth="1"/>
    <col min="6400" max="6400" width="19.85546875" style="26" customWidth="1"/>
    <col min="6401" max="6401" width="72.140625" style="26" customWidth="1"/>
    <col min="6402" max="6402" width="0" style="26" hidden="1" customWidth="1"/>
    <col min="6403" max="6403" width="18.28515625" style="26" customWidth="1"/>
    <col min="6404" max="6404" width="17.5703125" style="26" customWidth="1"/>
    <col min="6405" max="6410" width="9" style="26" customWidth="1"/>
    <col min="6411" max="6654" width="9.140625" style="26"/>
    <col min="6655" max="6655" width="4.7109375" style="26" customWidth="1"/>
    <col min="6656" max="6656" width="19.85546875" style="26" customWidth="1"/>
    <col min="6657" max="6657" width="72.140625" style="26" customWidth="1"/>
    <col min="6658" max="6658" width="0" style="26" hidden="1" customWidth="1"/>
    <col min="6659" max="6659" width="18.28515625" style="26" customWidth="1"/>
    <col min="6660" max="6660" width="17.5703125" style="26" customWidth="1"/>
    <col min="6661" max="6666" width="9" style="26" customWidth="1"/>
    <col min="6667" max="6910" width="9.140625" style="26"/>
    <col min="6911" max="6911" width="4.7109375" style="26" customWidth="1"/>
    <col min="6912" max="6912" width="19.85546875" style="26" customWidth="1"/>
    <col min="6913" max="6913" width="72.140625" style="26" customWidth="1"/>
    <col min="6914" max="6914" width="0" style="26" hidden="1" customWidth="1"/>
    <col min="6915" max="6915" width="18.28515625" style="26" customWidth="1"/>
    <col min="6916" max="6916" width="17.5703125" style="26" customWidth="1"/>
    <col min="6917" max="6922" width="9" style="26" customWidth="1"/>
    <col min="6923" max="7166" width="9.140625" style="26"/>
    <col min="7167" max="7167" width="4.7109375" style="26" customWidth="1"/>
    <col min="7168" max="7168" width="19.85546875" style="26" customWidth="1"/>
    <col min="7169" max="7169" width="72.140625" style="26" customWidth="1"/>
    <col min="7170" max="7170" width="0" style="26" hidden="1" customWidth="1"/>
    <col min="7171" max="7171" width="18.28515625" style="26" customWidth="1"/>
    <col min="7172" max="7172" width="17.5703125" style="26" customWidth="1"/>
    <col min="7173" max="7178" width="9" style="26" customWidth="1"/>
    <col min="7179" max="7422" width="9.140625" style="26"/>
    <col min="7423" max="7423" width="4.7109375" style="26" customWidth="1"/>
    <col min="7424" max="7424" width="19.85546875" style="26" customWidth="1"/>
    <col min="7425" max="7425" width="72.140625" style="26" customWidth="1"/>
    <col min="7426" max="7426" width="0" style="26" hidden="1" customWidth="1"/>
    <col min="7427" max="7427" width="18.28515625" style="26" customWidth="1"/>
    <col min="7428" max="7428" width="17.5703125" style="26" customWidth="1"/>
    <col min="7429" max="7434" width="9" style="26" customWidth="1"/>
    <col min="7435" max="7678" width="9.140625" style="26"/>
    <col min="7679" max="7679" width="4.7109375" style="26" customWidth="1"/>
    <col min="7680" max="7680" width="19.85546875" style="26" customWidth="1"/>
    <col min="7681" max="7681" width="72.140625" style="26" customWidth="1"/>
    <col min="7682" max="7682" width="0" style="26" hidden="1" customWidth="1"/>
    <col min="7683" max="7683" width="18.28515625" style="26" customWidth="1"/>
    <col min="7684" max="7684" width="17.5703125" style="26" customWidth="1"/>
    <col min="7685" max="7690" width="9" style="26" customWidth="1"/>
    <col min="7691" max="7934" width="9.140625" style="26"/>
    <col min="7935" max="7935" width="4.7109375" style="26" customWidth="1"/>
    <col min="7936" max="7936" width="19.85546875" style="26" customWidth="1"/>
    <col min="7937" max="7937" width="72.140625" style="26" customWidth="1"/>
    <col min="7938" max="7938" width="0" style="26" hidden="1" customWidth="1"/>
    <col min="7939" max="7939" width="18.28515625" style="26" customWidth="1"/>
    <col min="7940" max="7940" width="17.5703125" style="26" customWidth="1"/>
    <col min="7941" max="7946" width="9" style="26" customWidth="1"/>
    <col min="7947" max="8190" width="9.140625" style="26"/>
    <col min="8191" max="8191" width="4.7109375" style="26" customWidth="1"/>
    <col min="8192" max="8192" width="19.85546875" style="26" customWidth="1"/>
    <col min="8193" max="8193" width="72.140625" style="26" customWidth="1"/>
    <col min="8194" max="8194" width="0" style="26" hidden="1" customWidth="1"/>
    <col min="8195" max="8195" width="18.28515625" style="26" customWidth="1"/>
    <col min="8196" max="8196" width="17.5703125" style="26" customWidth="1"/>
    <col min="8197" max="8202" width="9" style="26" customWidth="1"/>
    <col min="8203" max="8446" width="9.140625" style="26"/>
    <col min="8447" max="8447" width="4.7109375" style="26" customWidth="1"/>
    <col min="8448" max="8448" width="19.85546875" style="26" customWidth="1"/>
    <col min="8449" max="8449" width="72.140625" style="26" customWidth="1"/>
    <col min="8450" max="8450" width="0" style="26" hidden="1" customWidth="1"/>
    <col min="8451" max="8451" width="18.28515625" style="26" customWidth="1"/>
    <col min="8452" max="8452" width="17.5703125" style="26" customWidth="1"/>
    <col min="8453" max="8458" width="9" style="26" customWidth="1"/>
    <col min="8459" max="8702" width="9.140625" style="26"/>
    <col min="8703" max="8703" width="4.7109375" style="26" customWidth="1"/>
    <col min="8704" max="8704" width="19.85546875" style="26" customWidth="1"/>
    <col min="8705" max="8705" width="72.140625" style="26" customWidth="1"/>
    <col min="8706" max="8706" width="0" style="26" hidden="1" customWidth="1"/>
    <col min="8707" max="8707" width="18.28515625" style="26" customWidth="1"/>
    <col min="8708" max="8708" width="17.5703125" style="26" customWidth="1"/>
    <col min="8709" max="8714" width="9" style="26" customWidth="1"/>
    <col min="8715" max="8958" width="9.140625" style="26"/>
    <col min="8959" max="8959" width="4.7109375" style="26" customWidth="1"/>
    <col min="8960" max="8960" width="19.85546875" style="26" customWidth="1"/>
    <col min="8961" max="8961" width="72.140625" style="26" customWidth="1"/>
    <col min="8962" max="8962" width="0" style="26" hidden="1" customWidth="1"/>
    <col min="8963" max="8963" width="18.28515625" style="26" customWidth="1"/>
    <col min="8964" max="8964" width="17.5703125" style="26" customWidth="1"/>
    <col min="8965" max="8970" width="9" style="26" customWidth="1"/>
    <col min="8971" max="9214" width="9.140625" style="26"/>
    <col min="9215" max="9215" width="4.7109375" style="26" customWidth="1"/>
    <col min="9216" max="9216" width="19.85546875" style="26" customWidth="1"/>
    <col min="9217" max="9217" width="72.140625" style="26" customWidth="1"/>
    <col min="9218" max="9218" width="0" style="26" hidden="1" customWidth="1"/>
    <col min="9219" max="9219" width="18.28515625" style="26" customWidth="1"/>
    <col min="9220" max="9220" width="17.5703125" style="26" customWidth="1"/>
    <col min="9221" max="9226" width="9" style="26" customWidth="1"/>
    <col min="9227" max="9470" width="9.140625" style="26"/>
    <col min="9471" max="9471" width="4.7109375" style="26" customWidth="1"/>
    <col min="9472" max="9472" width="19.85546875" style="26" customWidth="1"/>
    <col min="9473" max="9473" width="72.140625" style="26" customWidth="1"/>
    <col min="9474" max="9474" width="0" style="26" hidden="1" customWidth="1"/>
    <col min="9475" max="9475" width="18.28515625" style="26" customWidth="1"/>
    <col min="9476" max="9476" width="17.5703125" style="26" customWidth="1"/>
    <col min="9477" max="9482" width="9" style="26" customWidth="1"/>
    <col min="9483" max="9726" width="9.140625" style="26"/>
    <col min="9727" max="9727" width="4.7109375" style="26" customWidth="1"/>
    <col min="9728" max="9728" width="19.85546875" style="26" customWidth="1"/>
    <col min="9729" max="9729" width="72.140625" style="26" customWidth="1"/>
    <col min="9730" max="9730" width="0" style="26" hidden="1" customWidth="1"/>
    <col min="9731" max="9731" width="18.28515625" style="26" customWidth="1"/>
    <col min="9732" max="9732" width="17.5703125" style="26" customWidth="1"/>
    <col min="9733" max="9738" width="9" style="26" customWidth="1"/>
    <col min="9739" max="9982" width="9.140625" style="26"/>
    <col min="9983" max="9983" width="4.7109375" style="26" customWidth="1"/>
    <col min="9984" max="9984" width="19.85546875" style="26" customWidth="1"/>
    <col min="9985" max="9985" width="72.140625" style="26" customWidth="1"/>
    <col min="9986" max="9986" width="0" style="26" hidden="1" customWidth="1"/>
    <col min="9987" max="9987" width="18.28515625" style="26" customWidth="1"/>
    <col min="9988" max="9988" width="17.5703125" style="26" customWidth="1"/>
    <col min="9989" max="9994" width="9" style="26" customWidth="1"/>
    <col min="9995" max="10238" width="9.140625" style="26"/>
    <col min="10239" max="10239" width="4.7109375" style="26" customWidth="1"/>
    <col min="10240" max="10240" width="19.85546875" style="26" customWidth="1"/>
    <col min="10241" max="10241" width="72.140625" style="26" customWidth="1"/>
    <col min="10242" max="10242" width="0" style="26" hidden="1" customWidth="1"/>
    <col min="10243" max="10243" width="18.28515625" style="26" customWidth="1"/>
    <col min="10244" max="10244" width="17.5703125" style="26" customWidth="1"/>
    <col min="10245" max="10250" width="9" style="26" customWidth="1"/>
    <col min="10251" max="10494" width="9.140625" style="26"/>
    <col min="10495" max="10495" width="4.7109375" style="26" customWidth="1"/>
    <col min="10496" max="10496" width="19.85546875" style="26" customWidth="1"/>
    <col min="10497" max="10497" width="72.140625" style="26" customWidth="1"/>
    <col min="10498" max="10498" width="0" style="26" hidden="1" customWidth="1"/>
    <col min="10499" max="10499" width="18.28515625" style="26" customWidth="1"/>
    <col min="10500" max="10500" width="17.5703125" style="26" customWidth="1"/>
    <col min="10501" max="10506" width="9" style="26" customWidth="1"/>
    <col min="10507" max="10750" width="9.140625" style="26"/>
    <col min="10751" max="10751" width="4.7109375" style="26" customWidth="1"/>
    <col min="10752" max="10752" width="19.85546875" style="26" customWidth="1"/>
    <col min="10753" max="10753" width="72.140625" style="26" customWidth="1"/>
    <col min="10754" max="10754" width="0" style="26" hidden="1" customWidth="1"/>
    <col min="10755" max="10755" width="18.28515625" style="26" customWidth="1"/>
    <col min="10756" max="10756" width="17.5703125" style="26" customWidth="1"/>
    <col min="10757" max="10762" width="9" style="26" customWidth="1"/>
    <col min="10763" max="11006" width="9.140625" style="26"/>
    <col min="11007" max="11007" width="4.7109375" style="26" customWidth="1"/>
    <col min="11008" max="11008" width="19.85546875" style="26" customWidth="1"/>
    <col min="11009" max="11009" width="72.140625" style="26" customWidth="1"/>
    <col min="11010" max="11010" width="0" style="26" hidden="1" customWidth="1"/>
    <col min="11011" max="11011" width="18.28515625" style="26" customWidth="1"/>
    <col min="11012" max="11012" width="17.5703125" style="26" customWidth="1"/>
    <col min="11013" max="11018" width="9" style="26" customWidth="1"/>
    <col min="11019" max="11262" width="9.140625" style="26"/>
    <col min="11263" max="11263" width="4.7109375" style="26" customWidth="1"/>
    <col min="11264" max="11264" width="19.85546875" style="26" customWidth="1"/>
    <col min="11265" max="11265" width="72.140625" style="26" customWidth="1"/>
    <col min="11266" max="11266" width="0" style="26" hidden="1" customWidth="1"/>
    <col min="11267" max="11267" width="18.28515625" style="26" customWidth="1"/>
    <col min="11268" max="11268" width="17.5703125" style="26" customWidth="1"/>
    <col min="11269" max="11274" width="9" style="26" customWidth="1"/>
    <col min="11275" max="11518" width="9.140625" style="26"/>
    <col min="11519" max="11519" width="4.7109375" style="26" customWidth="1"/>
    <col min="11520" max="11520" width="19.85546875" style="26" customWidth="1"/>
    <col min="11521" max="11521" width="72.140625" style="26" customWidth="1"/>
    <col min="11522" max="11522" width="0" style="26" hidden="1" customWidth="1"/>
    <col min="11523" max="11523" width="18.28515625" style="26" customWidth="1"/>
    <col min="11524" max="11524" width="17.5703125" style="26" customWidth="1"/>
    <col min="11525" max="11530" width="9" style="26" customWidth="1"/>
    <col min="11531" max="11774" width="9.140625" style="26"/>
    <col min="11775" max="11775" width="4.7109375" style="26" customWidth="1"/>
    <col min="11776" max="11776" width="19.85546875" style="26" customWidth="1"/>
    <col min="11777" max="11777" width="72.140625" style="26" customWidth="1"/>
    <col min="11778" max="11778" width="0" style="26" hidden="1" customWidth="1"/>
    <col min="11779" max="11779" width="18.28515625" style="26" customWidth="1"/>
    <col min="11780" max="11780" width="17.5703125" style="26" customWidth="1"/>
    <col min="11781" max="11786" width="9" style="26" customWidth="1"/>
    <col min="11787" max="12030" width="9.140625" style="26"/>
    <col min="12031" max="12031" width="4.7109375" style="26" customWidth="1"/>
    <col min="12032" max="12032" width="19.85546875" style="26" customWidth="1"/>
    <col min="12033" max="12033" width="72.140625" style="26" customWidth="1"/>
    <col min="12034" max="12034" width="0" style="26" hidden="1" customWidth="1"/>
    <col min="12035" max="12035" width="18.28515625" style="26" customWidth="1"/>
    <col min="12036" max="12036" width="17.5703125" style="26" customWidth="1"/>
    <col min="12037" max="12042" width="9" style="26" customWidth="1"/>
    <col min="12043" max="12286" width="9.140625" style="26"/>
    <col min="12287" max="12287" width="4.7109375" style="26" customWidth="1"/>
    <col min="12288" max="12288" width="19.85546875" style="26" customWidth="1"/>
    <col min="12289" max="12289" width="72.140625" style="26" customWidth="1"/>
    <col min="12290" max="12290" width="0" style="26" hidden="1" customWidth="1"/>
    <col min="12291" max="12291" width="18.28515625" style="26" customWidth="1"/>
    <col min="12292" max="12292" width="17.5703125" style="26" customWidth="1"/>
    <col min="12293" max="12298" width="9" style="26" customWidth="1"/>
    <col min="12299" max="12542" width="9.140625" style="26"/>
    <col min="12543" max="12543" width="4.7109375" style="26" customWidth="1"/>
    <col min="12544" max="12544" width="19.85546875" style="26" customWidth="1"/>
    <col min="12545" max="12545" width="72.140625" style="26" customWidth="1"/>
    <col min="12546" max="12546" width="0" style="26" hidden="1" customWidth="1"/>
    <col min="12547" max="12547" width="18.28515625" style="26" customWidth="1"/>
    <col min="12548" max="12548" width="17.5703125" style="26" customWidth="1"/>
    <col min="12549" max="12554" width="9" style="26" customWidth="1"/>
    <col min="12555" max="12798" width="9.140625" style="26"/>
    <col min="12799" max="12799" width="4.7109375" style="26" customWidth="1"/>
    <col min="12800" max="12800" width="19.85546875" style="26" customWidth="1"/>
    <col min="12801" max="12801" width="72.140625" style="26" customWidth="1"/>
    <col min="12802" max="12802" width="0" style="26" hidden="1" customWidth="1"/>
    <col min="12803" max="12803" width="18.28515625" style="26" customWidth="1"/>
    <col min="12804" max="12804" width="17.5703125" style="26" customWidth="1"/>
    <col min="12805" max="12810" width="9" style="26" customWidth="1"/>
    <col min="12811" max="13054" width="9.140625" style="26"/>
    <col min="13055" max="13055" width="4.7109375" style="26" customWidth="1"/>
    <col min="13056" max="13056" width="19.85546875" style="26" customWidth="1"/>
    <col min="13057" max="13057" width="72.140625" style="26" customWidth="1"/>
    <col min="13058" max="13058" width="0" style="26" hidden="1" customWidth="1"/>
    <col min="13059" max="13059" width="18.28515625" style="26" customWidth="1"/>
    <col min="13060" max="13060" width="17.5703125" style="26" customWidth="1"/>
    <col min="13061" max="13066" width="9" style="26" customWidth="1"/>
    <col min="13067" max="13310" width="9.140625" style="26"/>
    <col min="13311" max="13311" width="4.7109375" style="26" customWidth="1"/>
    <col min="13312" max="13312" width="19.85546875" style="26" customWidth="1"/>
    <col min="13313" max="13313" width="72.140625" style="26" customWidth="1"/>
    <col min="13314" max="13314" width="0" style="26" hidden="1" customWidth="1"/>
    <col min="13315" max="13315" width="18.28515625" style="26" customWidth="1"/>
    <col min="13316" max="13316" width="17.5703125" style="26" customWidth="1"/>
    <col min="13317" max="13322" width="9" style="26" customWidth="1"/>
    <col min="13323" max="13566" width="9.140625" style="26"/>
    <col min="13567" max="13567" width="4.7109375" style="26" customWidth="1"/>
    <col min="13568" max="13568" width="19.85546875" style="26" customWidth="1"/>
    <col min="13569" max="13569" width="72.140625" style="26" customWidth="1"/>
    <col min="13570" max="13570" width="0" style="26" hidden="1" customWidth="1"/>
    <col min="13571" max="13571" width="18.28515625" style="26" customWidth="1"/>
    <col min="13572" max="13572" width="17.5703125" style="26" customWidth="1"/>
    <col min="13573" max="13578" width="9" style="26" customWidth="1"/>
    <col min="13579" max="13822" width="9.140625" style="26"/>
    <col min="13823" max="13823" width="4.7109375" style="26" customWidth="1"/>
    <col min="13824" max="13824" width="19.85546875" style="26" customWidth="1"/>
    <col min="13825" max="13825" width="72.140625" style="26" customWidth="1"/>
    <col min="13826" max="13826" width="0" style="26" hidden="1" customWidth="1"/>
    <col min="13827" max="13827" width="18.28515625" style="26" customWidth="1"/>
    <col min="13828" max="13828" width="17.5703125" style="26" customWidth="1"/>
    <col min="13829" max="13834" width="9" style="26" customWidth="1"/>
    <col min="13835" max="14078" width="9.140625" style="26"/>
    <col min="14079" max="14079" width="4.7109375" style="26" customWidth="1"/>
    <col min="14080" max="14080" width="19.85546875" style="26" customWidth="1"/>
    <col min="14081" max="14081" width="72.140625" style="26" customWidth="1"/>
    <col min="14082" max="14082" width="0" style="26" hidden="1" customWidth="1"/>
    <col min="14083" max="14083" width="18.28515625" style="26" customWidth="1"/>
    <col min="14084" max="14084" width="17.5703125" style="26" customWidth="1"/>
    <col min="14085" max="14090" width="9" style="26" customWidth="1"/>
    <col min="14091" max="14334" width="9.140625" style="26"/>
    <col min="14335" max="14335" width="4.7109375" style="26" customWidth="1"/>
    <col min="14336" max="14336" width="19.85546875" style="26" customWidth="1"/>
    <col min="14337" max="14337" width="72.140625" style="26" customWidth="1"/>
    <col min="14338" max="14338" width="0" style="26" hidden="1" customWidth="1"/>
    <col min="14339" max="14339" width="18.28515625" style="26" customWidth="1"/>
    <col min="14340" max="14340" width="17.5703125" style="26" customWidth="1"/>
    <col min="14341" max="14346" width="9" style="26" customWidth="1"/>
    <col min="14347" max="14590" width="9.140625" style="26"/>
    <col min="14591" max="14591" width="4.7109375" style="26" customWidth="1"/>
    <col min="14592" max="14592" width="19.85546875" style="26" customWidth="1"/>
    <col min="14593" max="14593" width="72.140625" style="26" customWidth="1"/>
    <col min="14594" max="14594" width="0" style="26" hidden="1" customWidth="1"/>
    <col min="14595" max="14595" width="18.28515625" style="26" customWidth="1"/>
    <col min="14596" max="14596" width="17.5703125" style="26" customWidth="1"/>
    <col min="14597" max="14602" width="9" style="26" customWidth="1"/>
    <col min="14603" max="14846" width="9.140625" style="26"/>
    <col min="14847" max="14847" width="4.7109375" style="26" customWidth="1"/>
    <col min="14848" max="14848" width="19.85546875" style="26" customWidth="1"/>
    <col min="14849" max="14849" width="72.140625" style="26" customWidth="1"/>
    <col min="14850" max="14850" width="0" style="26" hidden="1" customWidth="1"/>
    <col min="14851" max="14851" width="18.28515625" style="26" customWidth="1"/>
    <col min="14852" max="14852" width="17.5703125" style="26" customWidth="1"/>
    <col min="14853" max="14858" width="9" style="26" customWidth="1"/>
    <col min="14859" max="15102" width="9.140625" style="26"/>
    <col min="15103" max="15103" width="4.7109375" style="26" customWidth="1"/>
    <col min="15104" max="15104" width="19.85546875" style="26" customWidth="1"/>
    <col min="15105" max="15105" width="72.140625" style="26" customWidth="1"/>
    <col min="15106" max="15106" width="0" style="26" hidden="1" customWidth="1"/>
    <col min="15107" max="15107" width="18.28515625" style="26" customWidth="1"/>
    <col min="15108" max="15108" width="17.5703125" style="26" customWidth="1"/>
    <col min="15109" max="15114" width="9" style="26" customWidth="1"/>
    <col min="15115" max="15358" width="9.140625" style="26"/>
    <col min="15359" max="15359" width="4.7109375" style="26" customWidth="1"/>
    <col min="15360" max="15360" width="19.85546875" style="26" customWidth="1"/>
    <col min="15361" max="15361" width="72.140625" style="26" customWidth="1"/>
    <col min="15362" max="15362" width="0" style="26" hidden="1" customWidth="1"/>
    <col min="15363" max="15363" width="18.28515625" style="26" customWidth="1"/>
    <col min="15364" max="15364" width="17.5703125" style="26" customWidth="1"/>
    <col min="15365" max="15370" width="9" style="26" customWidth="1"/>
    <col min="15371" max="15614" width="9.140625" style="26"/>
    <col min="15615" max="15615" width="4.7109375" style="26" customWidth="1"/>
    <col min="15616" max="15616" width="19.85546875" style="26" customWidth="1"/>
    <col min="15617" max="15617" width="72.140625" style="26" customWidth="1"/>
    <col min="15618" max="15618" width="0" style="26" hidden="1" customWidth="1"/>
    <col min="15619" max="15619" width="18.28515625" style="26" customWidth="1"/>
    <col min="15620" max="15620" width="17.5703125" style="26" customWidth="1"/>
    <col min="15621" max="15626" width="9" style="26" customWidth="1"/>
    <col min="15627" max="15870" width="9.140625" style="26"/>
    <col min="15871" max="15871" width="4.7109375" style="26" customWidth="1"/>
    <col min="15872" max="15872" width="19.85546875" style="26" customWidth="1"/>
    <col min="15873" max="15873" width="72.140625" style="26" customWidth="1"/>
    <col min="15874" max="15874" width="0" style="26" hidden="1" customWidth="1"/>
    <col min="15875" max="15875" width="18.28515625" style="26" customWidth="1"/>
    <col min="15876" max="15876" width="17.5703125" style="26" customWidth="1"/>
    <col min="15877" max="15882" width="9" style="26" customWidth="1"/>
    <col min="15883" max="16126" width="9.140625" style="26"/>
    <col min="16127" max="16127" width="4.7109375" style="26" customWidth="1"/>
    <col min="16128" max="16128" width="19.85546875" style="26" customWidth="1"/>
    <col min="16129" max="16129" width="72.140625" style="26" customWidth="1"/>
    <col min="16130" max="16130" width="0" style="26" hidden="1" customWidth="1"/>
    <col min="16131" max="16131" width="18.28515625" style="26" customWidth="1"/>
    <col min="16132" max="16132" width="17.5703125" style="26" customWidth="1"/>
    <col min="16133" max="16138" width="9" style="26" customWidth="1"/>
    <col min="16139" max="16384" width="9.140625" style="26"/>
  </cols>
  <sheetData>
    <row r="1" spans="2:6">
      <c r="F1" s="27" t="s">
        <v>52</v>
      </c>
    </row>
    <row r="2" spans="2:6">
      <c r="F2" s="27" t="s">
        <v>66</v>
      </c>
    </row>
    <row r="3" spans="2:6">
      <c r="F3" s="27" t="s">
        <v>1</v>
      </c>
    </row>
    <row r="5" spans="2:6" ht="62.25" customHeight="1">
      <c r="B5" s="203" t="s">
        <v>102</v>
      </c>
      <c r="C5" s="203"/>
      <c r="D5" s="203"/>
      <c r="E5" s="203"/>
      <c r="F5" s="203"/>
    </row>
    <row r="6" spans="2:6" ht="14.25" customHeight="1">
      <c r="B6" s="47"/>
      <c r="C6" s="47"/>
      <c r="D6" s="73"/>
      <c r="E6" s="73"/>
      <c r="F6" s="47"/>
    </row>
    <row r="7" spans="2:6" ht="18.75" customHeight="1">
      <c r="B7" s="111"/>
      <c r="C7" s="111"/>
      <c r="D7" s="111"/>
      <c r="E7" s="212" t="s">
        <v>98</v>
      </c>
      <c r="F7" s="212"/>
    </row>
    <row r="8" spans="2:6">
      <c r="B8" s="204" t="s">
        <v>99</v>
      </c>
      <c r="C8" s="204"/>
      <c r="D8" s="204"/>
      <c r="E8" s="204"/>
      <c r="F8" s="204"/>
    </row>
    <row r="9" spans="2:6" ht="23.25" customHeight="1">
      <c r="B9" s="138" t="s">
        <v>49</v>
      </c>
      <c r="C9" s="138"/>
      <c r="D9" s="138"/>
      <c r="E9" s="138"/>
      <c r="F9" s="138"/>
    </row>
    <row r="10" spans="2:6">
      <c r="B10" s="138"/>
      <c r="C10" s="138"/>
      <c r="D10" s="138"/>
      <c r="E10" s="138"/>
      <c r="F10" s="138"/>
    </row>
    <row r="11" spans="2:6">
      <c r="B11" s="139" t="s">
        <v>38</v>
      </c>
      <c r="C11" s="139" t="s">
        <v>39</v>
      </c>
      <c r="D11" s="152"/>
      <c r="E11" s="152"/>
      <c r="F11" s="138"/>
    </row>
    <row r="12" spans="2:6" ht="36" customHeight="1">
      <c r="B12" s="140">
        <f>+'[1]4'!B14</f>
        <v>1070</v>
      </c>
      <c r="C12" s="140" t="str">
        <f>+'[1]4'!C14</f>
        <v xml:space="preserve"> Աջակցություն փախստականների ինտեգրմանը</v>
      </c>
      <c r="D12" s="153"/>
      <c r="E12" s="153"/>
      <c r="F12" s="138"/>
    </row>
    <row r="13" spans="2:6">
      <c r="B13" s="142"/>
      <c r="C13" s="142"/>
      <c r="D13" s="142"/>
      <c r="E13" s="142"/>
      <c r="F13" s="138"/>
    </row>
    <row r="14" spans="2:6">
      <c r="B14" s="143" t="s">
        <v>41</v>
      </c>
      <c r="C14" s="144"/>
      <c r="D14" s="144"/>
      <c r="E14" s="144"/>
      <c r="F14" s="138"/>
    </row>
    <row r="15" spans="2:6" ht="74.25" customHeight="1">
      <c r="B15" s="109" t="str">
        <f>+'[1]4'!B18</f>
        <v xml:space="preserve"> Ծրագրի դասիչը` </v>
      </c>
      <c r="C15" s="109">
        <f>+'[1]4'!C18</f>
        <v>1070</v>
      </c>
      <c r="D15" s="227" t="s">
        <v>92</v>
      </c>
      <c r="E15" s="227"/>
      <c r="F15" s="227"/>
    </row>
    <row r="16" spans="2:6" ht="39.75" customHeight="1">
      <c r="B16" s="109" t="str">
        <f>+'[1]4'!B19</f>
        <v xml:space="preserve"> Միջոցառման դասիչը` </v>
      </c>
      <c r="C16" s="109">
        <f>+'[1]4'!C19</f>
        <v>12003</v>
      </c>
      <c r="D16" s="81" t="s">
        <v>61</v>
      </c>
      <c r="E16" s="81" t="s">
        <v>62</v>
      </c>
      <c r="F16" s="146" t="s">
        <v>100</v>
      </c>
    </row>
    <row r="17" spans="2:6" ht="35.25" customHeight="1">
      <c r="B17" s="109" t="str">
        <f>+'[1]4'!B20</f>
        <v xml:space="preserve"> Միջոցառման անվանումը` </v>
      </c>
      <c r="C17" s="109" t="str">
        <f>+'[1]4'!C20</f>
        <v xml:space="preserve"> 1988-1992 թվականներին Ադրբեջանից բռնագաղթված և Հայաստանի Հանրապետությունում ապաստանած փախստական ընտանիքների բնակարանային ապահովում</v>
      </c>
      <c r="D17" s="218"/>
      <c r="E17" s="218"/>
      <c r="F17" s="218"/>
    </row>
    <row r="18" spans="2:6" ht="74.25" customHeight="1">
      <c r="B18" s="109" t="str">
        <f>+'[1]4'!B21</f>
        <v xml:space="preserve"> Նկարագրությունը` </v>
      </c>
      <c r="C18" s="109" t="str">
        <f>+'[1]4'!C21</f>
        <v xml:space="preserve"> 1988-1992 թվականներին Ադրբեջանից բռնագաղթված և Հայաստանի Հանրապետությունում ապաստանած բնակության վայր չունեցող փախստական ընտանիքներին բնակարանային ապահովման աջակցություն</v>
      </c>
      <c r="D18" s="219"/>
      <c r="E18" s="219"/>
      <c r="F18" s="219"/>
    </row>
    <row r="19" spans="2:6" ht="36.75" customHeight="1">
      <c r="B19" s="109" t="str">
        <f>+'[1]4'!B22</f>
        <v xml:space="preserve"> Միջոցառման տեսակը` </v>
      </c>
      <c r="C19" s="109" t="str">
        <f>+'[1]4'!C22</f>
        <v xml:space="preserve"> Տրանսֆերտների տրամադրում</v>
      </c>
      <c r="D19" s="219"/>
      <c r="E19" s="219"/>
      <c r="F19" s="219"/>
    </row>
    <row r="20" spans="2:6" ht="51.75">
      <c r="B20" s="109" t="str">
        <f>+'[1]4'!B23</f>
        <v xml:space="preserve"> Շահառուների ընտրության չափանիշներ </v>
      </c>
      <c r="C20" s="109" t="str">
        <f>+'[1]4'!C23</f>
        <v xml:space="preserve"> Ադրբեջանից բռնագաղթված, Հայաստանի Հանրապետությունում քաղաքացիություն ստացած բնակության վայր չունեցող ընտանիքներ </v>
      </c>
      <c r="D20" s="220"/>
      <c r="E20" s="220"/>
      <c r="F20" s="220"/>
    </row>
    <row r="21" spans="2:6" ht="17.25" customHeight="1">
      <c r="B21" s="222" t="s">
        <v>0</v>
      </c>
      <c r="C21" s="223"/>
      <c r="D21" s="154"/>
      <c r="E21" s="154"/>
      <c r="F21" s="148"/>
    </row>
    <row r="22" spans="2:6" ht="18.75" customHeight="1">
      <c r="B22" s="149" t="s">
        <v>48</v>
      </c>
      <c r="C22" s="150"/>
      <c r="D22" s="151">
        <f>+'Havelvac 3'!C24</f>
        <v>-11640</v>
      </c>
      <c r="E22" s="151">
        <f>+'Havelvac 3'!D24</f>
        <v>-11640</v>
      </c>
      <c r="F22" s="151">
        <f>+'Havelvac 3'!E24</f>
        <v>-11640</v>
      </c>
    </row>
    <row r="23" spans="2:6" ht="14.25" customHeight="1">
      <c r="B23" s="138"/>
      <c r="C23" s="138"/>
      <c r="D23" s="138"/>
      <c r="E23" s="138"/>
      <c r="F23" s="138"/>
    </row>
    <row r="24" spans="2:6">
      <c r="F24" s="106" t="s">
        <v>72</v>
      </c>
    </row>
    <row r="25" spans="2:6">
      <c r="B25" s="221" t="s">
        <v>50</v>
      </c>
      <c r="C25" s="221"/>
      <c r="D25" s="221"/>
      <c r="E25" s="221"/>
      <c r="F25" s="221"/>
    </row>
    <row r="26" spans="2:6">
      <c r="B26" s="26" t="s">
        <v>49</v>
      </c>
    </row>
    <row r="28" spans="2:6">
      <c r="B28" s="28" t="s">
        <v>38</v>
      </c>
      <c r="C28" s="28" t="s">
        <v>39</v>
      </c>
      <c r="D28" s="78"/>
      <c r="E28" s="78"/>
    </row>
    <row r="29" spans="2:6">
      <c r="B29" s="29">
        <v>1212</v>
      </c>
      <c r="C29" s="30" t="s">
        <v>40</v>
      </c>
      <c r="D29" s="79"/>
      <c r="E29" s="79"/>
    </row>
    <row r="30" spans="2:6">
      <c r="B30" s="31"/>
      <c r="C30" s="31"/>
      <c r="D30" s="31"/>
      <c r="E30" s="31"/>
    </row>
    <row r="31" spans="2:6">
      <c r="B31" s="32" t="s">
        <v>41</v>
      </c>
      <c r="C31" s="33"/>
      <c r="D31" s="33"/>
      <c r="E31" s="33"/>
    </row>
    <row r="32" spans="2:6" ht="66" customHeight="1">
      <c r="B32" s="28" t="s">
        <v>42</v>
      </c>
      <c r="C32" s="11" t="s">
        <v>43</v>
      </c>
      <c r="D32" s="206" t="s">
        <v>57</v>
      </c>
      <c r="E32" s="207"/>
      <c r="F32" s="208"/>
    </row>
    <row r="33" spans="2:6" ht="34.5">
      <c r="B33" s="28" t="s">
        <v>44</v>
      </c>
      <c r="C33" s="11">
        <v>12025</v>
      </c>
      <c r="D33" s="81" t="s">
        <v>61</v>
      </c>
      <c r="E33" s="81" t="s">
        <v>62</v>
      </c>
      <c r="F33" s="82" t="s">
        <v>2</v>
      </c>
    </row>
    <row r="34" spans="2:6" ht="37.5" customHeight="1">
      <c r="B34" s="28" t="s">
        <v>45</v>
      </c>
      <c r="C34" s="11" t="s">
        <v>54</v>
      </c>
      <c r="D34" s="209"/>
      <c r="E34" s="209"/>
      <c r="F34" s="224"/>
    </row>
    <row r="35" spans="2:6" ht="69">
      <c r="B35" s="38" t="s">
        <v>46</v>
      </c>
      <c r="C35" s="11" t="s">
        <v>55</v>
      </c>
      <c r="D35" s="210"/>
      <c r="E35" s="210"/>
      <c r="F35" s="225"/>
    </row>
    <row r="36" spans="2:6" ht="34.5">
      <c r="B36" s="38" t="s">
        <v>47</v>
      </c>
      <c r="C36" s="71" t="s">
        <v>73</v>
      </c>
      <c r="D36" s="210"/>
      <c r="E36" s="210"/>
      <c r="F36" s="225"/>
    </row>
    <row r="37" spans="2:6" ht="51.75">
      <c r="B37" s="38" t="s">
        <v>59</v>
      </c>
      <c r="C37" s="43" t="s">
        <v>60</v>
      </c>
      <c r="D37" s="211"/>
      <c r="E37" s="211"/>
      <c r="F37" s="226"/>
    </row>
    <row r="38" spans="2:6">
      <c r="B38" s="201" t="s">
        <v>0</v>
      </c>
      <c r="C38" s="202"/>
      <c r="D38" s="80"/>
      <c r="E38" s="80"/>
      <c r="F38" s="39"/>
    </row>
    <row r="39" spans="2:6">
      <c r="B39" s="199" t="s">
        <v>74</v>
      </c>
      <c r="C39" s="200"/>
      <c r="D39" s="80">
        <v>2</v>
      </c>
      <c r="E39" s="80">
        <v>2</v>
      </c>
      <c r="F39" s="105">
        <v>2</v>
      </c>
    </row>
    <row r="40" spans="2:6">
      <c r="B40" s="199" t="s">
        <v>101</v>
      </c>
      <c r="C40" s="200"/>
      <c r="D40" s="80">
        <v>128</v>
      </c>
      <c r="E40" s="80">
        <v>128</v>
      </c>
      <c r="F40" s="80">
        <v>128</v>
      </c>
    </row>
    <row r="41" spans="2:6">
      <c r="B41" s="35" t="s">
        <v>48</v>
      </c>
      <c r="C41" s="36"/>
      <c r="D41" s="95">
        <f>+'Havelvac 3'!C40</f>
        <v>11640</v>
      </c>
      <c r="E41" s="95">
        <f>+'Havelvac 3'!D40</f>
        <v>11640</v>
      </c>
      <c r="F41" s="95">
        <f>+'Havelvac 3'!E40</f>
        <v>11640</v>
      </c>
    </row>
  </sheetData>
  <mergeCells count="16">
    <mergeCell ref="B40:C40"/>
    <mergeCell ref="B5:F5"/>
    <mergeCell ref="B8:F8"/>
    <mergeCell ref="F17:F20"/>
    <mergeCell ref="B25:F25"/>
    <mergeCell ref="B21:C21"/>
    <mergeCell ref="B39:C39"/>
    <mergeCell ref="B38:C38"/>
    <mergeCell ref="F34:F37"/>
    <mergeCell ref="D32:F32"/>
    <mergeCell ref="D15:F15"/>
    <mergeCell ref="E7:F7"/>
    <mergeCell ref="D17:D20"/>
    <mergeCell ref="E17:E20"/>
    <mergeCell ref="D34:D37"/>
    <mergeCell ref="E34:E3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Havelvats 1</vt:lpstr>
      <vt:lpstr>Havelvats 2 </vt:lpstr>
      <vt:lpstr>Havelvac 3</vt:lpstr>
      <vt:lpstr>Havelvats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Gyulumyan</dc:creator>
  <cp:keywords>https://mul2-mta.gov.am/tasks/1017743/oneclick/2_havelvacner.xlsx?token=7dec2987e1b8c2d53bba98ec9e8f5931</cp:keywords>
  <cp:lastModifiedBy>Siranush Badishyan</cp:lastModifiedBy>
  <cp:lastPrinted>2022-04-18T08:37:54Z</cp:lastPrinted>
  <dcterms:created xsi:type="dcterms:W3CDTF">2020-05-26T05:50:11Z</dcterms:created>
  <dcterms:modified xsi:type="dcterms:W3CDTF">2022-05-24T07:25:01Z</dcterms:modified>
</cp:coreProperties>
</file>