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E14" i="1" l="1"/>
  <c r="D14" i="1" l="1"/>
  <c r="I6" i="1"/>
  <c r="I13" i="1"/>
  <c r="I9" i="1"/>
  <c r="I5" i="1"/>
  <c r="I4" i="1"/>
  <c r="D5" i="1"/>
  <c r="D6" i="1"/>
  <c r="D7" i="1"/>
  <c r="D8" i="1"/>
  <c r="D9" i="1"/>
  <c r="D10" i="1"/>
  <c r="D11" i="1"/>
  <c r="D12" i="1"/>
  <c r="D13" i="1"/>
  <c r="D4" i="1"/>
  <c r="H8" i="1"/>
  <c r="H13" i="1"/>
  <c r="H14" i="1" s="1"/>
  <c r="H4" i="1"/>
  <c r="H5" i="1"/>
  <c r="H6" i="1"/>
  <c r="H7" i="1"/>
  <c r="I7" i="1" s="1"/>
  <c r="H9" i="1"/>
  <c r="H12" i="1"/>
  <c r="H11" i="1"/>
  <c r="H10" i="1"/>
  <c r="I10" i="1" s="1"/>
  <c r="I14" i="1" s="1"/>
</calcChain>
</file>

<file path=xl/sharedStrings.xml><?xml version="1.0" encoding="utf-8"?>
<sst xmlns="http://schemas.openxmlformats.org/spreadsheetml/2006/main" count="28" uniqueCount="28">
  <si>
    <t>Այլընտրանքային ծառայողների քանակը</t>
  </si>
  <si>
    <t>Դրամական բավարարման չափը  ծառայության մեջ գտնվելու ամիսների համար</t>
  </si>
  <si>
    <t>Այլընտրանքային ծառայողներին դրամական բավարարում տրամադրելու վերաբերյալ</t>
  </si>
  <si>
    <t>Կազմակերպությունների անվանումը</t>
  </si>
  <si>
    <t>Պետական մարմին</t>
  </si>
  <si>
    <t>«Նորքի տուն-ինտերնատ» պետական ոչ առևտրային կազմակերպություն»</t>
  </si>
  <si>
    <t>ՀՀ աշխատանքի և սոցիալական հարցերի նախարարություն</t>
  </si>
  <si>
    <t>«Կանաչապատում և շրջակա միջավայրի պահպանություն» ՀՈԱԿ</t>
  </si>
  <si>
    <t>Երևանի քաղաքապետարան</t>
  </si>
  <si>
    <t>«Կարբի համայնքի կոմունալ ծառայություն» ՀՈԱԿ</t>
  </si>
  <si>
    <t>ՀՀ Արագածոտնի մարզպետարան</t>
  </si>
  <si>
    <t>«Արտաշատի կոմունալ տնտեսություն» ԲԲԸ</t>
  </si>
  <si>
    <t>«Արարատի քաղաքային կոմունալ ծառայություն» բյուջետային հիմնարկ</t>
  </si>
  <si>
    <t>ՀՀԱրարատի մարզպետարան</t>
  </si>
  <si>
    <t>Արմավիրի քաղաքային համայնքի «Բարեկարգում» տնօրինություն» ՀՄ</t>
  </si>
  <si>
    <t>ՀՀ Արմավիրի մարզպետարան</t>
  </si>
  <si>
    <t>«Աբովյանի համայնքային կոմունալ տնտեսություն» ՀՈԱԿ</t>
  </si>
  <si>
    <t>ՀՀ Կոտայքի մարզպետարան</t>
  </si>
  <si>
    <t>«Չարենցավանի համայնքապետարանի աշխատակազմ»</t>
  </si>
  <si>
    <t>Եղվարդի «Բարեկարգում և բնակֆոնդ» ՀՈԱԿ</t>
  </si>
  <si>
    <t>«Արթիկի քաղաքային տնտեսության սպասարկում» ՀՈԱԿ</t>
  </si>
  <si>
    <t>ՀՀ Շիրակի մարզպետարան</t>
  </si>
  <si>
    <t>Ընդամենը</t>
  </si>
  <si>
    <t>Ընդամնեը</t>
  </si>
  <si>
    <t>1 անձի հաշվով 9 ամիսների համար հասանելիք գումար</t>
  </si>
  <si>
    <t>Հ/Հ</t>
  </si>
  <si>
    <t>Ամիսների քանակը</t>
  </si>
  <si>
    <t>Դրամական բավարարման չափը 1 անձի համար 1 ամսվա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</si>
</sst>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b/>
      <sz val="14"/>
      <color theme="1"/>
      <name val="GHEA Grapalat"/>
      <family val="3"/>
    </font>
    <font>
      <sz val="12"/>
      <color theme="1"/>
      <name val="GHEA Grapalat"/>
      <family val="3"/>
    </font>
    <font>
      <i/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i/>
      <sz val="12"/>
      <color theme="1"/>
      <name val="GHEA Grapalat"/>
      <family val="3"/>
    </font>
    <font>
      <sz val="12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2">
    <cellStyle name="Normal 4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="70" zoomScaleNormal="70" workbookViewId="0">
      <selection activeCell="I13" sqref="I4:I13"/>
    </sheetView>
  </sheetViews>
  <sheetFormatPr defaultRowHeight="16.5" x14ac:dyDescent="0.25"/>
  <cols>
    <col min="1" max="1" width="8.42578125" style="1" customWidth="1"/>
    <col min="2" max="2" width="29.140625" style="1" customWidth="1"/>
    <col min="3" max="3" width="24.140625" style="1" customWidth="1"/>
    <col min="4" max="4" width="19.42578125" style="1" customWidth="1"/>
    <col min="5" max="5" width="20.42578125" style="1" customWidth="1"/>
    <col min="6" max="6" width="18.7109375" style="1" customWidth="1"/>
    <col min="7" max="7" width="15" style="1" customWidth="1"/>
    <col min="8" max="8" width="23" style="1" customWidth="1"/>
    <col min="9" max="9" width="17.28515625" style="1" customWidth="1"/>
    <col min="10" max="12" width="25.140625" style="1" customWidth="1"/>
    <col min="13" max="16384" width="9.140625" style="1"/>
  </cols>
  <sheetData>
    <row r="1" spans="1:13" ht="35.25" customHeight="1" x14ac:dyDescent="0.25">
      <c r="A1" s="13" t="s">
        <v>2</v>
      </c>
      <c r="B1" s="14"/>
      <c r="C1" s="14"/>
      <c r="D1" s="14"/>
      <c r="E1" s="14"/>
      <c r="F1" s="14"/>
      <c r="G1" s="14"/>
      <c r="H1" s="14"/>
      <c r="I1" s="15"/>
    </row>
    <row r="2" spans="1:13" s="2" customFormat="1" ht="39" customHeight="1" x14ac:dyDescent="0.25">
      <c r="A2" s="16" t="s">
        <v>25</v>
      </c>
      <c r="B2" s="29" t="s">
        <v>3</v>
      </c>
      <c r="C2" s="29" t="s">
        <v>4</v>
      </c>
      <c r="D2" s="29" t="s">
        <v>24</v>
      </c>
      <c r="E2" s="29" t="s">
        <v>0</v>
      </c>
      <c r="F2" s="19" t="s">
        <v>27</v>
      </c>
      <c r="G2" s="21" t="s">
        <v>26</v>
      </c>
      <c r="H2" s="31" t="s">
        <v>1</v>
      </c>
      <c r="I2" s="27" t="s">
        <v>22</v>
      </c>
    </row>
    <row r="3" spans="1:13" s="2" customFormat="1" ht="67.5" customHeight="1" x14ac:dyDescent="0.25">
      <c r="A3" s="16"/>
      <c r="B3" s="30"/>
      <c r="C3" s="30"/>
      <c r="D3" s="30"/>
      <c r="E3" s="30"/>
      <c r="F3" s="20"/>
      <c r="G3" s="21"/>
      <c r="H3" s="32"/>
      <c r="I3" s="28"/>
    </row>
    <row r="4" spans="1:13" s="2" customFormat="1" ht="75" customHeight="1" x14ac:dyDescent="0.25">
      <c r="A4" s="3">
        <v>1</v>
      </c>
      <c r="B4" s="4" t="s">
        <v>5</v>
      </c>
      <c r="C4" s="4" t="s">
        <v>6</v>
      </c>
      <c r="D4" s="4">
        <f>1*30000*9</f>
        <v>270000</v>
      </c>
      <c r="E4" s="3">
        <v>2</v>
      </c>
      <c r="F4" s="3">
        <v>30000</v>
      </c>
      <c r="G4" s="3">
        <v>9</v>
      </c>
      <c r="H4" s="5">
        <f>E4*F4*G4</f>
        <v>540000</v>
      </c>
      <c r="I4" s="6">
        <f>E4*F4*G4</f>
        <v>540000</v>
      </c>
    </row>
    <row r="5" spans="1:13" s="2" customFormat="1" ht="63" customHeight="1" x14ac:dyDescent="0.25">
      <c r="A5" s="3">
        <v>2</v>
      </c>
      <c r="B5" s="4" t="s">
        <v>7</v>
      </c>
      <c r="C5" s="4" t="s">
        <v>8</v>
      </c>
      <c r="D5" s="4">
        <f t="shared" ref="D5:D13" si="0">1*30000*9</f>
        <v>270000</v>
      </c>
      <c r="E5" s="3">
        <v>6</v>
      </c>
      <c r="F5" s="3">
        <v>30000</v>
      </c>
      <c r="G5" s="3">
        <v>9</v>
      </c>
      <c r="H5" s="5">
        <f t="shared" ref="H5:H6" si="1">E5*F5*G5</f>
        <v>1620000</v>
      </c>
      <c r="I5" s="7">
        <f>E5*F5*G5</f>
        <v>1620000</v>
      </c>
    </row>
    <row r="6" spans="1:13" s="2" customFormat="1" ht="63" customHeight="1" x14ac:dyDescent="0.25">
      <c r="A6" s="3">
        <v>3</v>
      </c>
      <c r="B6" s="8" t="s">
        <v>9</v>
      </c>
      <c r="C6" s="4" t="s">
        <v>10</v>
      </c>
      <c r="D6" s="4">
        <f t="shared" si="0"/>
        <v>270000</v>
      </c>
      <c r="E6" s="3">
        <v>1</v>
      </c>
      <c r="F6" s="3">
        <v>30000</v>
      </c>
      <c r="G6" s="3">
        <v>9</v>
      </c>
      <c r="H6" s="5">
        <f t="shared" si="1"/>
        <v>270000</v>
      </c>
      <c r="I6" s="9">
        <f>E6*F6*G6</f>
        <v>270000</v>
      </c>
      <c r="J6" s="10"/>
      <c r="K6" s="10"/>
      <c r="L6" s="10"/>
      <c r="M6" s="10"/>
    </row>
    <row r="7" spans="1:13" s="2" customFormat="1" ht="63" customHeight="1" x14ac:dyDescent="0.25">
      <c r="A7" s="3">
        <v>4</v>
      </c>
      <c r="B7" s="8" t="s">
        <v>11</v>
      </c>
      <c r="C7" s="22" t="s">
        <v>13</v>
      </c>
      <c r="D7" s="4">
        <f t="shared" si="0"/>
        <v>270000</v>
      </c>
      <c r="E7" s="3">
        <v>1</v>
      </c>
      <c r="F7" s="3">
        <v>30000</v>
      </c>
      <c r="G7" s="3">
        <v>9</v>
      </c>
      <c r="H7" s="5">
        <f>E7*F7*G7</f>
        <v>270000</v>
      </c>
      <c r="I7" s="26">
        <f>H7+H8</f>
        <v>540000</v>
      </c>
      <c r="J7" s="10"/>
      <c r="K7" s="10"/>
      <c r="L7" s="10"/>
      <c r="M7" s="10"/>
    </row>
    <row r="8" spans="1:13" s="2" customFormat="1" ht="63" customHeight="1" x14ac:dyDescent="0.25">
      <c r="A8" s="3">
        <v>5</v>
      </c>
      <c r="B8" s="8" t="s">
        <v>12</v>
      </c>
      <c r="C8" s="24"/>
      <c r="D8" s="4">
        <f t="shared" si="0"/>
        <v>270000</v>
      </c>
      <c r="E8" s="3">
        <v>1</v>
      </c>
      <c r="F8" s="3">
        <v>30000</v>
      </c>
      <c r="G8" s="3">
        <v>9</v>
      </c>
      <c r="H8" s="5">
        <f>E8*F8*G8</f>
        <v>270000</v>
      </c>
      <c r="I8" s="26"/>
    </row>
    <row r="9" spans="1:13" s="2" customFormat="1" ht="63" customHeight="1" x14ac:dyDescent="0.25">
      <c r="A9" s="3">
        <v>6</v>
      </c>
      <c r="B9" s="8" t="s">
        <v>14</v>
      </c>
      <c r="C9" s="4" t="s">
        <v>15</v>
      </c>
      <c r="D9" s="4">
        <f t="shared" si="0"/>
        <v>270000</v>
      </c>
      <c r="E9" s="3">
        <v>1</v>
      </c>
      <c r="F9" s="3">
        <v>30000</v>
      </c>
      <c r="G9" s="3">
        <v>9</v>
      </c>
      <c r="H9" s="5">
        <f t="shared" ref="H9" si="2">E9*F9*G9</f>
        <v>270000</v>
      </c>
      <c r="I9" s="7">
        <f>E9*F9*G9</f>
        <v>270000</v>
      </c>
    </row>
    <row r="10" spans="1:13" s="2" customFormat="1" ht="63" customHeight="1" x14ac:dyDescent="0.25">
      <c r="A10" s="3">
        <v>7</v>
      </c>
      <c r="B10" s="4" t="s">
        <v>16</v>
      </c>
      <c r="C10" s="22" t="s">
        <v>17</v>
      </c>
      <c r="D10" s="4">
        <f t="shared" si="0"/>
        <v>270000</v>
      </c>
      <c r="E10" s="3">
        <v>2</v>
      </c>
      <c r="F10" s="3">
        <v>30000</v>
      </c>
      <c r="G10" s="3">
        <v>9</v>
      </c>
      <c r="H10" s="5">
        <f t="shared" ref="H10:H13" si="3">E10*F10*G10</f>
        <v>540000</v>
      </c>
      <c r="I10" s="25">
        <f>H10+H11+H12</f>
        <v>1080000</v>
      </c>
    </row>
    <row r="11" spans="1:13" s="2" customFormat="1" ht="63" customHeight="1" x14ac:dyDescent="0.25">
      <c r="A11" s="3">
        <v>8</v>
      </c>
      <c r="B11" s="4" t="s">
        <v>18</v>
      </c>
      <c r="C11" s="23"/>
      <c r="D11" s="4">
        <f t="shared" si="0"/>
        <v>270000</v>
      </c>
      <c r="E11" s="3">
        <v>1</v>
      </c>
      <c r="F11" s="3">
        <v>30000</v>
      </c>
      <c r="G11" s="3">
        <v>9</v>
      </c>
      <c r="H11" s="5">
        <f t="shared" si="3"/>
        <v>270000</v>
      </c>
      <c r="I11" s="25"/>
    </row>
    <row r="12" spans="1:13" s="2" customFormat="1" ht="63" customHeight="1" x14ac:dyDescent="0.25">
      <c r="A12" s="3">
        <v>9</v>
      </c>
      <c r="B12" s="4" t="s">
        <v>19</v>
      </c>
      <c r="C12" s="24"/>
      <c r="D12" s="4">
        <f t="shared" si="0"/>
        <v>270000</v>
      </c>
      <c r="E12" s="3">
        <v>1</v>
      </c>
      <c r="F12" s="3">
        <v>30000</v>
      </c>
      <c r="G12" s="3">
        <v>9</v>
      </c>
      <c r="H12" s="5">
        <f t="shared" si="3"/>
        <v>270000</v>
      </c>
      <c r="I12" s="25"/>
    </row>
    <row r="13" spans="1:13" s="2" customFormat="1" ht="63" customHeight="1" x14ac:dyDescent="0.25">
      <c r="A13" s="3">
        <v>10</v>
      </c>
      <c r="B13" s="4" t="s">
        <v>20</v>
      </c>
      <c r="C13" s="4" t="s">
        <v>21</v>
      </c>
      <c r="D13" s="4">
        <f t="shared" si="0"/>
        <v>270000</v>
      </c>
      <c r="E13" s="3">
        <v>1</v>
      </c>
      <c r="F13" s="3">
        <v>30000</v>
      </c>
      <c r="G13" s="3">
        <v>9</v>
      </c>
      <c r="H13" s="5">
        <f t="shared" si="3"/>
        <v>270000</v>
      </c>
      <c r="I13" s="7">
        <f>E13*F13*G13</f>
        <v>270000</v>
      </c>
    </row>
    <row r="14" spans="1:13" s="2" customFormat="1" ht="29.25" customHeight="1" x14ac:dyDescent="0.25">
      <c r="A14" s="3"/>
      <c r="B14" s="17" t="s">
        <v>23</v>
      </c>
      <c r="C14" s="18"/>
      <c r="D14" s="11">
        <f>1*30000*9</f>
        <v>270000</v>
      </c>
      <c r="E14" s="7">
        <f>E13+E12+E11+E10+E9+E8+E7+E6+E5+E4</f>
        <v>17</v>
      </c>
      <c r="F14" s="12">
        <v>30000</v>
      </c>
      <c r="G14" s="7">
        <v>9</v>
      </c>
      <c r="H14" s="7">
        <f>H13+H12+H11+H10+H9+H8+H7+H6+H5+H4</f>
        <v>4590000</v>
      </c>
      <c r="I14" s="7">
        <f>I13+I10+I9+I7+I6+I5+I4</f>
        <v>4590000</v>
      </c>
    </row>
  </sheetData>
  <mergeCells count="15">
    <mergeCell ref="A1:I1"/>
    <mergeCell ref="A2:A3"/>
    <mergeCell ref="B14:C14"/>
    <mergeCell ref="F2:F3"/>
    <mergeCell ref="G2:G3"/>
    <mergeCell ref="C10:C12"/>
    <mergeCell ref="I10:I12"/>
    <mergeCell ref="I7:I8"/>
    <mergeCell ref="I2:I3"/>
    <mergeCell ref="D2:D3"/>
    <mergeCell ref="C2:C3"/>
    <mergeCell ref="B2:B3"/>
    <mergeCell ref="H2:H3"/>
    <mergeCell ref="E2:E3"/>
    <mergeCell ref="C7:C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6" sqref="B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2021-04-05T12:50:03Z</dcterms:modified>
</cp:coreProperties>
</file>