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.musayelyan\Desktop\"/>
    </mc:Choice>
  </mc:AlternateContent>
  <bookViews>
    <workbookView xWindow="0" yWindow="0" windowWidth="19200" windowHeight="6930" tabRatio="781" activeTab="2"/>
  </bookViews>
  <sheets>
    <sheet name="Հավելված1" sheetId="1" r:id="rId1"/>
    <sheet name="Հավելված 2" sheetId="3" r:id="rId2"/>
    <sheet name="Հավելված 3" sheetId="5" r:id="rId3"/>
    <sheet name="Հավելված 4" sheetId="8" r:id="rId4"/>
  </sheets>
  <definedNames>
    <definedName name="_xlnm.Print_Area" localSheetId="1">'Հավելված 2'!$A$1:$J$42</definedName>
    <definedName name="Z_AD102B57_7F1C_4923_B8A5_A5B621904479_.wvu.Cols" localSheetId="1" hidden="1">'Հավելված 2'!$G:$G</definedName>
    <definedName name="Z_AD102B57_7F1C_4923_B8A5_A5B621904479_.wvu.Cols" localSheetId="2" hidden="1">'Հավելված 3'!$C:$C</definedName>
    <definedName name="Z_AD102B57_7F1C_4923_B8A5_A5B621904479_.wvu.Cols" localSheetId="0" hidden="1">Հավելված1!$D:$D</definedName>
    <definedName name="Z_AD102B57_7F1C_4923_B8A5_A5B621904479_.wvu.PrintArea" localSheetId="1" hidden="1">'Հավելված 2'!$A$1:$J$42</definedName>
    <definedName name="Z_AD102B57_7F1C_4923_B8A5_A5B621904479_.wvu.Rows" localSheetId="1" hidden="1">'Հավելված 2'!#REF!</definedName>
  </definedNames>
  <calcPr calcId="162913"/>
  <customWorkbookViews>
    <customWorkbookView name="g.mesropyan - Personal View" guid="{AD102B57-7F1C-4923-B8A5-A5B621904479}" mergeInterval="0" personalView="1" maximized="1" xWindow="-8" yWindow="-8" windowWidth="1382" windowHeight="744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3" l="1"/>
  <c r="I27" i="3"/>
  <c r="H27" i="3"/>
  <c r="G27" i="3"/>
  <c r="J26" i="3"/>
  <c r="I26" i="3"/>
  <c r="H26" i="3"/>
  <c r="G26" i="3"/>
  <c r="G25" i="3" s="1"/>
  <c r="G24" i="3" s="1"/>
  <c r="G22" i="3" s="1"/>
  <c r="J25" i="3"/>
  <c r="J24" i="3" s="1"/>
  <c r="J22" i="3" s="1"/>
  <c r="I25" i="3"/>
  <c r="I24" i="3" s="1"/>
  <c r="I22" i="3" s="1"/>
  <c r="H25" i="3"/>
  <c r="H24" i="3" s="1"/>
  <c r="H22" i="3" s="1"/>
  <c r="J34" i="3"/>
  <c r="I34" i="3"/>
  <c r="H34" i="3"/>
  <c r="H33" i="3" s="1"/>
  <c r="H32" i="3" s="1"/>
  <c r="H31" i="3" s="1"/>
  <c r="H29" i="3" s="1"/>
  <c r="G34" i="3"/>
  <c r="G33" i="3" s="1"/>
  <c r="G32" i="3" s="1"/>
  <c r="G31" i="3" s="1"/>
  <c r="G29" i="3" s="1"/>
  <c r="J33" i="3"/>
  <c r="J32" i="3" s="1"/>
  <c r="J31" i="3" s="1"/>
  <c r="J29" i="3" s="1"/>
  <c r="I33" i="3"/>
  <c r="I32" i="3" s="1"/>
  <c r="I31" i="3" s="1"/>
  <c r="I29" i="3" s="1"/>
  <c r="G12" i="1" l="1"/>
  <c r="J56" i="3" l="1"/>
  <c r="J55" i="3" s="1"/>
  <c r="J54" i="3" s="1"/>
  <c r="J52" i="3" s="1"/>
  <c r="J49" i="3" s="1"/>
  <c r="J47" i="3" s="1"/>
  <c r="J45" i="3" s="1"/>
  <c r="J43" i="3" s="1"/>
  <c r="I56" i="3"/>
  <c r="I55" i="3" s="1"/>
  <c r="I54" i="3" s="1"/>
  <c r="I52" i="3" s="1"/>
  <c r="I49" i="3" s="1"/>
  <c r="I47" i="3" s="1"/>
  <c r="I45" i="3" s="1"/>
  <c r="I43" i="3" s="1"/>
  <c r="H56" i="3"/>
  <c r="H55" i="3" s="1"/>
  <c r="H54" i="3" s="1"/>
  <c r="H52" i="3" s="1"/>
  <c r="H49" i="3" s="1"/>
  <c r="H47" i="3" s="1"/>
  <c r="H45" i="3" s="1"/>
  <c r="H43" i="3" s="1"/>
  <c r="J41" i="3" l="1"/>
  <c r="J40" i="3" s="1"/>
  <c r="J39" i="3" s="1"/>
  <c r="J38" i="3" s="1"/>
  <c r="I41" i="3"/>
  <c r="I40" i="3" s="1"/>
  <c r="I39" i="3" s="1"/>
  <c r="I38" i="3" s="1"/>
  <c r="I36" i="3" s="1"/>
  <c r="I19" i="3" s="1"/>
  <c r="H41" i="3"/>
  <c r="H40" i="3" s="1"/>
  <c r="H39" i="3" s="1"/>
  <c r="H38" i="3" s="1"/>
  <c r="H36" i="3" s="1"/>
  <c r="G41" i="3"/>
  <c r="G40" i="3" s="1"/>
  <c r="G39" i="3" s="1"/>
  <c r="G38" i="3" s="1"/>
  <c r="G36" i="3" s="1"/>
  <c r="J36" i="3" l="1"/>
  <c r="J20" i="3" s="1"/>
  <c r="J19" i="3" s="1"/>
  <c r="J17" i="3" s="1"/>
  <c r="H19" i="3"/>
  <c r="H17" i="3" s="1"/>
  <c r="I17" i="3"/>
  <c r="I15" i="3" s="1"/>
  <c r="I13" i="3" s="1"/>
  <c r="I11" i="3" s="1"/>
  <c r="G19" i="3"/>
  <c r="G17" i="3" s="1"/>
  <c r="F12" i="1"/>
  <c r="F11" i="1" s="1"/>
  <c r="G11" i="1"/>
  <c r="E12" i="1"/>
  <c r="E11" i="1" s="1"/>
  <c r="D26" i="1"/>
  <c r="D25" i="1" s="1"/>
  <c r="D10" i="1" s="1"/>
  <c r="G26" i="1"/>
  <c r="G25" i="1" s="1"/>
  <c r="F26" i="1"/>
  <c r="F25" i="1" s="1"/>
  <c r="E26" i="1"/>
  <c r="E25" i="1" s="1"/>
  <c r="G10" i="1" l="1"/>
  <c r="F10" i="1"/>
  <c r="E10" i="1"/>
  <c r="J15" i="3" l="1"/>
  <c r="J13" i="3" s="1"/>
  <c r="J11" i="3" s="1"/>
</calcChain>
</file>

<file path=xl/sharedStrings.xml><?xml version="1.0" encoding="utf-8"?>
<sst xmlns="http://schemas.openxmlformats.org/spreadsheetml/2006/main" count="292" uniqueCount="131">
  <si>
    <t xml:space="preserve">ՀՀ կառավարության  2019 թվականի </t>
  </si>
  <si>
    <t>______________ ի    ___Ն որոշման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</si>
  <si>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</si>
  <si>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</si>
  <si>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</si>
  <si>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</si>
  <si>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</si>
  <si>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</si>
  <si>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</si>
  <si>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</si>
  <si>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</si>
  <si>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</si>
  <si>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</si>
  <si>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</si>
  <si>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</si>
  <si>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</si>
  <si>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</si>
  <si>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</si>
  <si>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 xml:space="preserve">ՀՀ կառավարության 2019 թվականի </t>
  </si>
  <si>
    <t>___________  ___-ի N _______ -Ն    որոշման</t>
  </si>
  <si>
    <t>Ծրագրի միջոցառումներ</t>
  </si>
  <si>
    <t>Ծրագիր</t>
  </si>
  <si>
    <t xml:space="preserve">             </t>
  </si>
  <si>
    <t xml:space="preserve">Առաջին. եռամսյակ   </t>
  </si>
  <si>
    <t xml:space="preserve">Առաջին. կիսամյակ   </t>
  </si>
  <si>
    <t xml:space="preserve">Ինն ամիս    </t>
  </si>
  <si>
    <t xml:space="preserve">Տարի </t>
  </si>
  <si>
    <t>Շրագրային դասիչը</t>
  </si>
  <si>
    <t>Բյուջետային հատկացումների գլխավոր կարգադրիչների,  ծրագրերի և միջոցառումների անվանումները</t>
  </si>
  <si>
    <t xml:space="preserve"> Գործառական դասիչը</t>
  </si>
  <si>
    <t xml:space="preserve"> Ծրագրային դասիչը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</si>
  <si>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</si>
  <si>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</si>
  <si>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</si>
  <si>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</si>
  <si>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Բաժին</t>
  </si>
  <si>
    <t xml:space="preserve"> Խումբ</t>
  </si>
  <si>
    <t xml:space="preserve"> Ծրագիր</t>
  </si>
  <si>
    <t xml:space="preserve"> Միջոցա ռում</t>
  </si>
  <si>
    <t xml:space="preserve"> այդ թվում`</t>
  </si>
  <si>
    <t xml:space="preserve"> 01</t>
  </si>
  <si>
    <t xml:space="preserve"> 11001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</si>
  <si>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</si>
  <si>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ԸՆԴԱՄԵՆԸ ԾԱԽՍԵՐ</t>
  </si>
  <si>
    <t xml:space="preserve"> ԸՆԹԱՑԻԿ ԾԱԽՍԵՐ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</si>
  <si>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</si>
  <si>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</si>
  <si>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ՀՀ կառավարություն</t>
  </si>
  <si>
    <t xml:space="preserve"> 1139</t>
  </si>
  <si>
    <t xml:space="preserve"> ՀՀ կառավարության պահուստային ֆոնդ</t>
  </si>
  <si>
    <t>հազար դրամ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</si>
  <si>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</si>
  <si>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</si>
  <si>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</si>
  <si>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Պահուստային ֆոնդի կառավարման արդյունավետության և թափանցիկության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</si>
  <si>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</si>
  <si>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</si>
  <si>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</si>
  <si>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</si>
  <si>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</si>
  <si>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</si>
  <si>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>Ընդամենը</t>
  </si>
  <si>
    <t>Հավելված  N 2</t>
  </si>
  <si>
    <t>Միջոցառում</t>
  </si>
  <si>
    <t>Հավելված  N 1</t>
  </si>
  <si>
    <t>Դաս</t>
  </si>
  <si>
    <t xml:space="preserve">ՀՀ  կառավարություն </t>
  </si>
  <si>
    <t xml:space="preserve">ՀԱՅԱՍՏԱՆԻ ՀԱՆՐԱՊԵՏՈՒԹՅԱՆ ԿԱՌԱՎԱՐՈՒԹՅԱՆ 2018ԹՎԱԿԱՆԻ ԴԵԿՏԵՄԲԵՐԻ 27-Ի ԹԻՎ 1515-Ն ՈՐՈՇՄԱՆ N11 ՀԱՎԵԼՎԱԾԻ  11.52 ԱՂՅՈՒՍԱԿՈՒՄ ԿԱՏԱՐՎՈՂ ՓՈՓՈԽՈՒԹՅՈՒՆԸ </t>
  </si>
  <si>
    <t xml:space="preserve">Ցուցանիշների փոփոխությունը (ավելացումները նշված են դրական նշանով,նվազեցումները` փակագծերում)  </t>
  </si>
  <si>
    <t xml:space="preserve">Ցուցանիշների փոփոխությունը (ավելացումները նշված են դրական նշանով)  </t>
  </si>
  <si>
    <t xml:space="preserve">Ցուցանիշների փոփոխությունը (նվազեցումները նշված են փակագծերում)  </t>
  </si>
  <si>
    <t xml:space="preserve"> ՀՀ աշխատանքի և սոցիալական հարցերի նախարարություն</t>
  </si>
  <si>
    <t xml:space="preserve"> Բնակարանային ապահովում</t>
  </si>
  <si>
    <t xml:space="preserve"> Տրանսֆերտների տրամադրում</t>
  </si>
  <si>
    <t xml:space="preserve"> 06</t>
  </si>
  <si>
    <t xml:space="preserve"> ԲՆԱԿԱՐԱՆԱՅԻՆ ՇԻՆԱՐԱՐՈՒԹՅՈՒՆ ԵՎ ԿՈՄՈՒՆԱԼ ԾԱՌԱՅՈՒԹՅՈՒՆՆԵՐ</t>
  </si>
  <si>
    <t xml:space="preserve"> Բնակարանային շինարարություն</t>
  </si>
  <si>
    <t xml:space="preserve"> 1098</t>
  </si>
  <si>
    <t>ՀՀ աշխատանքի և սոցիալական հարցերի նախարարություն</t>
  </si>
  <si>
    <t>ԴՐԱՄԱՇՆՈՐՀՆԵՐ</t>
  </si>
  <si>
    <t>Կապիտալ դրամաշնորհներ պետական հատվածի այլ մակարդակներին</t>
  </si>
  <si>
    <t xml:space="preserve"> - Այլ կապիտալ դրամաշնորհներ</t>
  </si>
  <si>
    <t xml:space="preserve"> ՀՀ   Շիրակի մարզպետարան</t>
  </si>
  <si>
    <t xml:space="preserve">ՀԱՅԱՍՏԱՆԻ ՀԱՆՐԱՊԵՏՈՒԹՅԱՆ ԿԱՌԱՎԱՐՈՒԹՅԱՆ 2018ԹՎԱԿԱՆԻ ԴԵԿՏԵՄԲԵՐԻ 27-Ի ԹԻՎ 1515-Ն ՈՐՈՇՄԱՆ N11.1 ՀԱՎԵԼՎԱԾԻ  11.1.62 ԱՂՅՈՒՍԱԿՈՒՄ ԿԱՏԱՐՎՈՂ ՓՈՓՈԽՈՒԹՅՈՒՆԸ </t>
  </si>
  <si>
    <t>ՀՀ  Շիրակի մարզպետարան</t>
  </si>
  <si>
    <t xml:space="preserve"> 1098 </t>
  </si>
  <si>
    <t xml:space="preserve"> Բնակարանային ապահովում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</si>
  <si>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</si>
  <si>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</si>
  <si>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</si>
  <si>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</si>
  <si>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</si>
  <si>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</si>
  <si>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Տրանսֆերտների տրամադրում </t>
  </si>
  <si>
    <t xml:space="preserve"> Շահառուների ընտրության չափանիշներ </t>
  </si>
  <si>
    <t xml:space="preserve"> Արդյունքի չափորոշիչներ </t>
  </si>
  <si>
    <t xml:space="preserve"> Բնակարանով ապահովված շահառուների թիվ, ընտանիք </t>
  </si>
  <si>
    <t xml:space="preserve">  </t>
  </si>
  <si>
    <t xml:space="preserve"> Միջոցառման վրա կատարվող ծախսը (հազար դրամ) </t>
  </si>
  <si>
    <t xml:space="preserve">ՀՀ  աշխատանքի և սոցիալական հարցերի նախարարություն 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</si>
  <si>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</si>
  <si>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</si>
  <si>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</si>
  <si>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ԱՅԼ  ԾԱԽՍԵՐ</t>
  </si>
  <si>
    <t xml:space="preserve"> Պահուստային միջոցներ</t>
  </si>
  <si>
    <t>ՀԱՅԱՍՏԱՆԻ ՀԱՆՐԱՊԵՏՈՒԹՅԱՆ ԿԱՌԱՎԱՐՈՒԹՅԱՆ 2018ԹՎԱԿԱՆԻ ԴԵԿՏԵՄԲԵՐԻ 27-Ի ԹԻՎ 1515-Ն ՈՐՈՇՄԱՆ N11 ՀԱՎԵԼՎԱԾԻ  11.19 ԱՂՅՈՒՍԱԿՈՒՄ ԿԱՏԱՐՎՈՂ ԼՐԱՑՈՒՄԸ</t>
  </si>
  <si>
    <t>Շահառուների ընտրության չափանիշներ</t>
  </si>
  <si>
    <r>
      <t xml:space="preserve">ՀԱՅԱՍՏԱՆԻ ՀԱՆՐԱՊԵՏՈՒԹՅԱՆ 2019 ԹՎԱԿԱՆԻ ՊԵՏԱԿԱՆ ԲՅՈՒՋԵԻ ՄԱՍԻՆ ՕՐԵՆՔԻ N1 ՀԱՎԵԼՎԱԾԻ N2 ԱՂՅՈՒՍԱԿՈՒՄ ԵՎ   ՀԱՅԱՍՏԱՆԻ ՀԱՆՐԱՊԵՏՈՒԹՅԱՆ ԿԱՌԱՎԱՐՈՒԹՅԱՆ 2018 ԹՎԱԿԱՆԻ ԴԵԿՏԵՄԲԵՐԻ 27-Ի N1515-Ն ՈՐՈՇՄԱՆ N5 ՀԱՎԵԼՎԱԾԻ N1 ԱՂՅՈՒՍԱԿՈՒՄ  ԿԱՏԱՐՎՈՂ </t>
    </r>
    <r>
      <rPr>
        <b/>
        <sz val="12"/>
        <rFont val="GHEA Grapalat"/>
        <family val="3"/>
      </rPr>
      <t>ՓՈՓՈԽՈՒԹՅՈՒՆԸ ԵՎ ԼՐԱՑՈՒՄԸ</t>
    </r>
  </si>
  <si>
    <t>Հանրապետությունում մշտական բնակության վայր չունեցող անօթևան անձանց բնակարանային ապահովվածության բարելավում</t>
  </si>
  <si>
    <t>Հանրապետությունում մշտական բնակության վայր չունեցող անօթևան անձանց բնակարանային ապահովմանն աջակցություն</t>
  </si>
  <si>
    <t>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</si>
  <si>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>Պետական բյուջեում չկանխատեսված՝ ինչպես նաեւ բյուջետային երաշխիքների ապահովման ծախսերի ֆինանսավորման ապահովում</t>
  </si>
  <si>
    <t>ՄԱՍ 1. ՊԵՏԱԿԱՆ ՄԱՐՄՆԻ ԳԾՈՎ ԱՐԴՅՈՒՆՔԱՅԻՆ (ԿԱՏԱՐՈՂԱԿԱՆ) ՑՈՒՑԱՆԻՇՆԵՐԸ</t>
  </si>
  <si>
    <t xml:space="preserve">ՀԱՅԱՍՏԱՆԻ ՀԱՆՐԱՊԵՏՈՒԹՅԱՆ ԿԱՌԱՎԱՐՈՒԹՅԱՆ 2018ԹՎԱԿԱՆԻ ԴԵԿՏԵՄԲԵՐԻ 27-Ի ԹԻՎ 1515-Ն ՈՐՈՇՄԱՆ N11.1 ՀԱՎԵԼՎԱԾԻ  11.1.56 ԱՂՅՈՒՍԱԿՈՒՄ ԿԱՏԱՐՎՈՂ ՓՈՓՈԽՈՒԹՅՈՒՆԸ </t>
  </si>
  <si>
    <t>ՀՀ  Արագածոտնի մարզպետարան</t>
  </si>
  <si>
    <t xml:space="preserve"> Ցուցանիշներ </t>
  </si>
  <si>
    <t xml:space="preserve"> 12001 </t>
  </si>
  <si>
    <t xml:space="preserve"> Երկրաշարժի հետևանքով անօթևան մնացած ընտանիքների բնակարանային ապահովում </t>
  </si>
  <si>
    <t xml:space="preserve"> Բնակության վայր չունեցող անօթևան անձանց բնակարանային ապահովման աջակցություն </t>
  </si>
  <si>
    <t xml:space="preserve">ՀԱՅԱՍՏԱՆԻ ՀԱՆՐԱՊԵՏՈՒԹՅԱՆ ԿԱՌԱՎԱՐՈՒԹՅԱՆ 2018 ԹՎԱԿԱՆԻ ԴԵԿՏԵՄԲԵՐԻ 27-Ի ԹԻՎ 1515-Ն ՈՐՈՇՄԱՆ N11.1 ՀԱՎԵԼՎԱԾԻ  11.1.60 ԱՂՅՈՒՍԱԿՈՒՄ ԿԱՏԱՐՎՈՂ ՓՈՓՈԽՈՒԹՅՈՒՆԸ </t>
  </si>
  <si>
    <t>ՀՀ  Լոռու մարզպետարան</t>
  </si>
  <si>
    <t>ՀԱՅԱՍՏԱՆԻ ՀԱՆՐԱՊԵՏՈՒԹՅԱՆ ԿԱՌԱՎԱՐՈՒԹՅԱՆ 2018ԹՎԱԿԱՆԻ ԴԵԿՏԵՄԲԵՐԻ 27-Ի ԹԻՎ 1515-Ն ՈՐՈՇՄԱՆ N11.1 ՀԱՎԵԼՎԱԾԻ  11.1.66 ԱՂՅՈՒՍԱԿՈՒՄ ԿԱՏԱՐՎՈՂ ԼՐԱՑՈՒՄԸ</t>
  </si>
  <si>
    <t xml:space="preserve"> Երկրաշարժի հետևանքով անօթևան մնացած ընտանիքների բնակարանային ապահովում</t>
  </si>
  <si>
    <t>Բնակության վայր չունեցող անօթևան անձանց բնակարանային ապահովման աջակցություն</t>
  </si>
  <si>
    <t xml:space="preserve"> ՀՀ   Լոռու մարզպետարան</t>
  </si>
  <si>
    <t xml:space="preserve"> ՀՀ   Արագածոտնի մարզպետարան</t>
  </si>
  <si>
    <t>ՀԱՅԱՍՏԱՆԻ ՀԱՆՐԱՊԵՏՈՒԹՅԱՆ ԿԱՌԱՎԱՐՈՒԹՅԱՆ 2018 ԹՎԱԿԱՆԻ ԴԵԿՏԵՄԲԵՐԻ 27-Ի N 1515-Ն ՈՐՈՇՄԱՆ N3 ԵՎ N 4 ՀԱՎԵԼՎԱԾՆԵՐՈՒՄ  ԿԱՏԱՐՎՈՂ  ՓՈՓՈԽՈՒԹՅՈՒՆՆԵՐԸ ԵՎ ԼՐԱՑՈՒՄՆԵՐԸ</t>
  </si>
  <si>
    <t>Հավելված 3</t>
  </si>
  <si>
    <t xml:space="preserve"> Երկրաշարժի հետևանքով անօթևան մնացած՝ ծրագրի շահառու ճանաչված ընտանիքներ </t>
  </si>
  <si>
    <t>Հավելված 4</t>
  </si>
  <si>
    <t xml:space="preserve"> Երկրաշարժի հետևանքով անօթևան մնացած` ծրագրի շահառու ճանաչված ընտանիքներ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</si>
</sst>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р_._-;\-* #,##0.00_р_._-;_-* &quot;-&quot;??_р_._-;_-@_-"/>
    <numFmt numFmtId="165" formatCode="#,##0.0"/>
    <numFmt numFmtId="166" formatCode="_ * #,##0_)\ &quot;$&quot;_ ;_ * \(#,##0\)\ &quot;$&quot;_ ;_ * &quot;-&quot;_)\ &quot;$&quot;_ ;_ @_ "/>
    <numFmt numFmtId="167" formatCode="##,##0.0;\(##,##0.0\);\-"/>
    <numFmt numFmtId="168" formatCode="0.0"/>
    <numFmt numFmtId="169" formatCode="_(* #,##0.0_);_(* \(#,##0.0\);_(* &quot;-&quot;??_);_(@_)"/>
    <numFmt numFmtId="170" formatCode="_-* #,##0.0_-;\-* #,##0.0_-;_-* &quot;-&quot;??_-;_-@_-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sz val="11"/>
      <color theme="1"/>
      <name val="Calibri"/>
      <family val="2"/>
      <charset val="1"/>
      <scheme val="minor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sz val="8"/>
      <name val="GHEA Grapalat"/>
      <family val="2"/>
    </font>
    <font>
      <sz val="12"/>
      <name val="GHEA Grapalat"/>
      <family val="2"/>
    </font>
    <font>
      <b/>
      <sz val="12"/>
      <name val="GHEA Grapalat"/>
      <family val="2"/>
    </font>
    <font>
      <b/>
      <sz val="8"/>
      <name val="GHEA Grapalat"/>
      <family val="2"/>
    </font>
    <font>
      <b/>
      <sz val="10"/>
      <name val="GHEA Grapalat"/>
      <family val="3"/>
    </font>
    <font>
      <sz val="10"/>
      <name val="GHEA Grapalat"/>
      <family val="2"/>
    </font>
    <font>
      <sz val="10"/>
      <name val="GHEA Grapalat"/>
      <family val="3"/>
    </font>
    <font>
      <b/>
      <sz val="11"/>
      <color theme="1"/>
      <name val="GHEA Grapalat"/>
      <family val="3"/>
    </font>
    <font>
      <b/>
      <sz val="11"/>
      <name val="GHEA Grapalat"/>
      <family val="3"/>
    </font>
    <font>
      <i/>
      <sz val="10"/>
      <color theme="1"/>
      <name val="GHEA Grapalat"/>
      <family val="3"/>
    </font>
    <font>
      <i/>
      <sz val="8"/>
      <name val="GHEA Grapalat"/>
      <family val="2"/>
    </font>
    <font>
      <i/>
      <sz val="11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11"/>
      <name val="GHEA Grapalat"/>
      <family val="3"/>
    </font>
    <font>
      <sz val="11"/>
      <name val="GHEA Grapalat"/>
      <family val="2"/>
    </font>
    <font>
      <i/>
      <sz val="10"/>
      <name val="GHEA Grapalat"/>
      <family val="2"/>
    </font>
    <font>
      <i/>
      <sz val="12"/>
      <name val="GHEA Grapalat"/>
      <family val="3"/>
    </font>
    <font>
      <sz val="10"/>
      <color theme="1" tint="4.9989318521683403E-2"/>
      <name val="GHEA Grapalat"/>
      <family val="3"/>
    </font>
    <font>
      <i/>
      <sz val="8"/>
      <name val="GHEA Grapalat"/>
      <family val="3"/>
    </font>
    <font>
      <b/>
      <sz val="8"/>
      <name val="GHEA Grapalat"/>
      <family val="3"/>
    </font>
    <font>
      <sz val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0" fontId="1" fillId="0" borderId="0"/>
    <xf numFmtId="0" fontId="1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4" fillId="0" borderId="0"/>
    <xf numFmtId="0" fontId="10" fillId="0" borderId="0"/>
    <xf numFmtId="0" fontId="1" fillId="0" borderId="0"/>
    <xf numFmtId="0" fontId="15" fillId="0" borderId="0"/>
    <xf numFmtId="9" fontId="10" fillId="0" borderId="0" applyFont="0" applyFill="0" applyBorder="0" applyAlignment="0" applyProtection="0"/>
    <xf numFmtId="0" fontId="16" fillId="0" borderId="0"/>
    <xf numFmtId="0" fontId="10" fillId="0" borderId="0"/>
    <xf numFmtId="0" fontId="12" fillId="0" borderId="0"/>
    <xf numFmtId="0" fontId="16" fillId="0" borderId="0"/>
    <xf numFmtId="164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7" fillId="0" borderId="0">
      <alignment horizontal="left" vertical="top" wrapText="1"/>
    </xf>
    <xf numFmtId="167" fontId="20" fillId="0" borderId="0" applyFill="0" applyBorder="0" applyProtection="0">
      <alignment horizontal="right" vertical="top"/>
    </xf>
    <xf numFmtId="167" fontId="17" fillId="0" borderId="0" applyFill="0" applyBorder="0" applyProtection="0">
      <alignment horizontal="right" vertical="top"/>
    </xf>
    <xf numFmtId="167" fontId="27" fillId="0" borderId="0" applyFill="0" applyBorder="0" applyProtection="0">
      <alignment horizontal="right" vertical="top"/>
    </xf>
    <xf numFmtId="43" fontId="8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6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vertical="center" wrapText="1"/>
    </xf>
    <xf numFmtId="0" fontId="7" fillId="0" borderId="0" xfId="3" applyFont="1"/>
    <xf numFmtId="0" fontId="5" fillId="0" borderId="0" xfId="3" applyFont="1"/>
    <xf numFmtId="0" fontId="2" fillId="0" borderId="14" xfId="0" applyFont="1" applyBorder="1" applyAlignment="1">
      <alignment horizontal="left" vertical="top" wrapText="1"/>
    </xf>
    <xf numFmtId="0" fontId="23" fillId="2" borderId="12" xfId="25" applyFont="1" applyFill="1" applyBorder="1" applyAlignment="1">
      <alignment horizontal="left" vertical="top" wrapText="1"/>
    </xf>
    <xf numFmtId="0" fontId="6" fillId="0" borderId="0" xfId="0" applyFont="1" applyFill="1" applyAlignment="1"/>
    <xf numFmtId="0" fontId="3" fillId="0" borderId="0" xfId="0" applyFont="1" applyFill="1" applyAlignment="1">
      <alignment horizontal="center" wrapText="1"/>
    </xf>
    <xf numFmtId="0" fontId="25" fillId="0" borderId="0" xfId="0" applyFont="1"/>
    <xf numFmtId="0" fontId="4" fillId="2" borderId="1" xfId="0" applyFont="1" applyFill="1" applyBorder="1" applyAlignment="1">
      <alignment vertical="top" wrapText="1"/>
    </xf>
    <xf numFmtId="0" fontId="26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justify"/>
    </xf>
    <xf numFmtId="0" fontId="21" fillId="0" borderId="0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6" fillId="2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167" fontId="23" fillId="0" borderId="12" xfId="27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2" fillId="2" borderId="9" xfId="25" applyFont="1" applyFill="1" applyBorder="1" applyAlignment="1">
      <alignment horizontal="center" vertical="top" wrapText="1"/>
    </xf>
    <xf numFmtId="0" fontId="22" fillId="2" borderId="10" xfId="25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19" fillId="2" borderId="0" xfId="25" applyFont="1" applyFill="1" applyAlignment="1">
      <alignment horizontal="center" vertical="top" wrapText="1"/>
    </xf>
    <xf numFmtId="0" fontId="22" fillId="2" borderId="13" xfId="25" applyFont="1" applyFill="1" applyBorder="1" applyAlignment="1">
      <alignment horizontal="center" vertical="top" wrapText="1"/>
    </xf>
    <xf numFmtId="0" fontId="23" fillId="2" borderId="8" xfId="25" applyFont="1" applyFill="1" applyBorder="1" applyAlignment="1">
      <alignment horizontal="center" vertical="top" wrapText="1"/>
    </xf>
    <xf numFmtId="0" fontId="28" fillId="2" borderId="17" xfId="0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 vertical="top" wrapText="1"/>
    </xf>
    <xf numFmtId="0" fontId="29" fillId="2" borderId="0" xfId="25" applyFont="1" applyFill="1">
      <alignment horizontal="left" vertical="top" wrapText="1"/>
    </xf>
    <xf numFmtId="0" fontId="29" fillId="2" borderId="0" xfId="25" applyFont="1" applyFill="1" applyAlignment="1">
      <alignment horizontal="left" vertical="top" wrapText="1"/>
    </xf>
    <xf numFmtId="0" fontId="30" fillId="2" borderId="0" xfId="25" applyFont="1" applyFill="1" applyAlignment="1">
      <alignment horizontal="left" vertical="top" wrapText="1"/>
    </xf>
    <xf numFmtId="0" fontId="30" fillId="2" borderId="0" xfId="25" applyFont="1" applyFill="1" applyAlignment="1">
      <alignment horizontal="center" vertical="top" wrapText="1"/>
    </xf>
    <xf numFmtId="0" fontId="23" fillId="2" borderId="0" xfId="25" applyFont="1" applyFill="1" applyAlignment="1">
      <alignment horizontal="left" vertical="top" wrapText="1"/>
    </xf>
    <xf numFmtId="0" fontId="23" fillId="0" borderId="17" xfId="25" applyFont="1" applyBorder="1" applyAlignment="1">
      <alignment horizontal="center" vertical="center" wrapText="1"/>
    </xf>
    <xf numFmtId="0" fontId="23" fillId="2" borderId="17" xfId="25" applyFont="1" applyFill="1" applyBorder="1" applyAlignment="1">
      <alignment horizontal="center" vertical="center" wrapText="1"/>
    </xf>
    <xf numFmtId="0" fontId="23" fillId="2" borderId="17" xfId="25" applyFont="1" applyFill="1" applyBorder="1" applyAlignment="1">
      <alignment vertical="top" wrapText="1"/>
    </xf>
    <xf numFmtId="0" fontId="23" fillId="2" borderId="17" xfId="25" applyFont="1" applyFill="1" applyBorder="1" applyAlignment="1">
      <alignment horizontal="center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165" fontId="29" fillId="2" borderId="0" xfId="25" applyNumberFormat="1" applyFont="1" applyFill="1">
      <alignment horizontal="left" vertical="top" wrapText="1"/>
    </xf>
    <xf numFmtId="0" fontId="4" fillId="2" borderId="17" xfId="0" applyFont="1" applyFill="1" applyBorder="1" applyAlignment="1">
      <alignment vertical="top" wrapText="1"/>
    </xf>
    <xf numFmtId="0" fontId="2" fillId="0" borderId="17" xfId="0" applyFont="1" applyBorder="1"/>
    <xf numFmtId="0" fontId="0" fillId="0" borderId="0" xfId="0" applyAlignment="1">
      <alignment horizontal="left" vertical="top" wrapText="1"/>
    </xf>
    <xf numFmtId="0" fontId="18" fillId="2" borderId="0" xfId="25" applyFont="1" applyFill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31" fillId="2" borderId="17" xfId="25" applyFont="1" applyFill="1" applyBorder="1" applyAlignment="1">
      <alignment vertical="top" wrapText="1"/>
    </xf>
    <xf numFmtId="167" fontId="31" fillId="2" borderId="17" xfId="25" applyNumberFormat="1" applyFont="1" applyFill="1" applyBorder="1" applyAlignment="1">
      <alignment horizontal="center" vertical="top" wrapText="1"/>
    </xf>
    <xf numFmtId="0" fontId="31" fillId="2" borderId="17" xfId="25" applyFont="1" applyFill="1" applyBorder="1" applyAlignment="1">
      <alignment horizontal="center" vertical="top" wrapText="1"/>
    </xf>
    <xf numFmtId="167" fontId="31" fillId="2" borderId="17" xfId="27" applyNumberFormat="1" applyFont="1" applyFill="1" applyBorder="1" applyAlignment="1">
      <alignment horizontal="right" vertical="top"/>
    </xf>
    <xf numFmtId="49" fontId="25" fillId="2" borderId="17" xfId="25" applyNumberFormat="1" applyFont="1" applyFill="1" applyBorder="1" applyAlignment="1">
      <alignment horizontal="left" vertical="top" wrapText="1"/>
    </xf>
    <xf numFmtId="49" fontId="31" fillId="2" borderId="17" xfId="25" applyNumberFormat="1" applyFont="1" applyFill="1" applyBorder="1">
      <alignment horizontal="left" vertical="top" wrapText="1"/>
    </xf>
    <xf numFmtId="0" fontId="31" fillId="2" borderId="17" xfId="25" applyFont="1" applyFill="1" applyBorder="1">
      <alignment horizontal="left" vertical="top" wrapText="1"/>
    </xf>
    <xf numFmtId="167" fontId="28" fillId="2" borderId="17" xfId="28" applyNumberFormat="1" applyFont="1" applyFill="1" applyBorder="1" applyAlignment="1">
      <alignment horizontal="right" vertical="top"/>
    </xf>
    <xf numFmtId="0" fontId="32" fillId="2" borderId="17" xfId="25" applyFont="1" applyFill="1" applyBorder="1" applyAlignment="1">
      <alignment horizontal="left" vertical="top" wrapText="1"/>
    </xf>
    <xf numFmtId="0" fontId="25" fillId="2" borderId="17" xfId="25" applyFont="1" applyFill="1" applyBorder="1" applyAlignment="1">
      <alignment horizontal="left" vertical="top" wrapText="1"/>
    </xf>
    <xf numFmtId="167" fontId="32" fillId="2" borderId="17" xfId="27" applyNumberFormat="1" applyFont="1" applyFill="1" applyBorder="1" applyAlignment="1">
      <alignment horizontal="center" vertical="center"/>
    </xf>
    <xf numFmtId="167" fontId="25" fillId="2" borderId="17" xfId="25" applyNumberFormat="1" applyFont="1" applyFill="1" applyBorder="1" applyAlignment="1">
      <alignment horizontal="center" vertical="center" wrapText="1"/>
    </xf>
    <xf numFmtId="167" fontId="32" fillId="2" borderId="17" xfId="25" applyNumberFormat="1" applyFont="1" applyFill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 wrapText="1"/>
    </xf>
    <xf numFmtId="0" fontId="32" fillId="2" borderId="17" xfId="25" applyFont="1" applyFill="1" applyBorder="1">
      <alignment horizontal="left" vertical="top" wrapText="1"/>
    </xf>
    <xf numFmtId="0" fontId="32" fillId="0" borderId="17" xfId="25" applyFont="1" applyBorder="1">
      <alignment horizontal="left" vertical="top" wrapText="1"/>
    </xf>
    <xf numFmtId="167" fontId="0" fillId="0" borderId="17" xfId="0" applyNumberFormat="1" applyFont="1" applyBorder="1" applyAlignment="1">
      <alignment horizontal="center" vertical="center" wrapText="1"/>
    </xf>
    <xf numFmtId="0" fontId="33" fillId="2" borderId="0" xfId="0" applyFont="1" applyFill="1" applyAlignment="1">
      <alignment horizontal="left" vertical="top" wrapText="1"/>
    </xf>
    <xf numFmtId="0" fontId="23" fillId="2" borderId="17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Fill="1" applyAlignment="1">
      <alignment horizontal="right"/>
    </xf>
    <xf numFmtId="0" fontId="6" fillId="0" borderId="0" xfId="0" applyFont="1" applyBorder="1"/>
    <xf numFmtId="0" fontId="6" fillId="0" borderId="0" xfId="0" applyFont="1" applyFill="1" applyAlignment="1">
      <alignment horizontal="center" wrapText="1"/>
    </xf>
    <xf numFmtId="0" fontId="6" fillId="0" borderId="1" xfId="0" applyFont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 wrapText="1"/>
    </xf>
    <xf numFmtId="165" fontId="3" fillId="0" borderId="13" xfId="0" applyNumberFormat="1" applyFont="1" applyBorder="1" applyAlignment="1">
      <alignment horizontal="center" vertical="center" wrapText="1"/>
    </xf>
    <xf numFmtId="0" fontId="30" fillId="0" borderId="14" xfId="0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/>
    <xf numFmtId="0" fontId="34" fillId="2" borderId="17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 wrapText="1"/>
    </xf>
    <xf numFmtId="165" fontId="6" fillId="0" borderId="7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4" xfId="0" applyFont="1" applyBorder="1" applyAlignment="1">
      <alignment horizontal="left" vertical="top" wrapText="1"/>
    </xf>
    <xf numFmtId="0" fontId="30" fillId="0" borderId="14" xfId="0" applyFont="1" applyBorder="1" applyAlignment="1">
      <alignment horizontal="left" vertical="top" wrapText="1"/>
    </xf>
    <xf numFmtId="167" fontId="30" fillId="0" borderId="14" xfId="26" applyNumberFormat="1" applyFont="1" applyBorder="1" applyAlignment="1">
      <alignment horizontal="center" vertical="center" wrapText="1"/>
    </xf>
    <xf numFmtId="0" fontId="34" fillId="0" borderId="14" xfId="0" applyFont="1" applyBorder="1" applyAlignment="1">
      <alignment horizontal="left" vertical="top" wrapText="1"/>
    </xf>
    <xf numFmtId="167" fontId="29" fillId="0" borderId="14" xfId="27" applyNumberFormat="1" applyFont="1" applyBorder="1" applyAlignment="1">
      <alignment horizontal="center" vertical="center" wrapText="1"/>
    </xf>
    <xf numFmtId="167" fontId="6" fillId="0" borderId="14" xfId="0" applyNumberFormat="1" applyFont="1" applyBorder="1" applyAlignment="1">
      <alignment horizontal="left" vertical="top" wrapText="1"/>
    </xf>
    <xf numFmtId="167" fontId="29" fillId="0" borderId="12" xfId="27" applyNumberFormat="1" applyFont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/>
    </xf>
    <xf numFmtId="167" fontId="6" fillId="0" borderId="14" xfId="0" applyNumberFormat="1" applyFont="1" applyBorder="1" applyAlignment="1">
      <alignment horizontal="center" vertical="top" wrapText="1"/>
    </xf>
    <xf numFmtId="169" fontId="2" fillId="2" borderId="17" xfId="29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5" fillId="2" borderId="17" xfId="0" applyFont="1" applyFill="1" applyBorder="1" applyAlignment="1">
      <alignment horizontal="center" vertical="center" wrapText="1"/>
    </xf>
    <xf numFmtId="167" fontId="35" fillId="0" borderId="12" xfId="27" applyNumberFormat="1" applyFont="1" applyBorder="1" applyAlignment="1">
      <alignment horizontal="center" vertical="center"/>
    </xf>
    <xf numFmtId="0" fontId="23" fillId="2" borderId="17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36" fillId="2" borderId="17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17" xfId="0" applyFont="1" applyFill="1" applyBorder="1" applyAlignment="1">
      <alignment horizontal="center" vertical="top" wrapText="1"/>
    </xf>
    <xf numFmtId="0" fontId="36" fillId="2" borderId="17" xfId="0" applyFont="1" applyFill="1" applyBorder="1" applyAlignment="1">
      <alignment horizontal="right" vertical="top" wrapText="1"/>
    </xf>
    <xf numFmtId="167" fontId="38" fillId="2" borderId="17" xfId="27" applyNumberFormat="1" applyFont="1" applyFill="1" applyBorder="1" applyAlignment="1">
      <alignment horizontal="right" vertical="top"/>
    </xf>
    <xf numFmtId="170" fontId="36" fillId="2" borderId="17" xfId="29" applyNumberFormat="1" applyFont="1" applyFill="1" applyBorder="1" applyAlignment="1">
      <alignment horizontal="right" vertical="top" wrapText="1"/>
    </xf>
    <xf numFmtId="168" fontId="36" fillId="2" borderId="17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left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165" fontId="6" fillId="0" borderId="11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5" fontId="6" fillId="0" borderId="7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9" fillId="2" borderId="8" xfId="25" applyFont="1" applyFill="1" applyBorder="1" applyAlignment="1">
      <alignment horizontal="center" vertical="top" wrapText="1"/>
    </xf>
    <xf numFmtId="0" fontId="29" fillId="2" borderId="9" xfId="25" applyFont="1" applyFill="1" applyBorder="1" applyAlignment="1">
      <alignment horizontal="center" vertical="top" wrapText="1"/>
    </xf>
    <xf numFmtId="0" fontId="29" fillId="2" borderId="10" xfId="25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right"/>
    </xf>
    <xf numFmtId="0" fontId="25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4" fillId="2" borderId="0" xfId="0" applyFont="1" applyFill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3" fillId="2" borderId="8" xfId="25" applyFont="1" applyFill="1" applyBorder="1" applyAlignment="1">
      <alignment horizontal="center" vertical="top" wrapText="1"/>
    </xf>
    <xf numFmtId="0" fontId="23" fillId="2" borderId="9" xfId="25" applyFont="1" applyFill="1" applyBorder="1" applyAlignment="1">
      <alignment horizontal="center" vertical="top" wrapText="1"/>
    </xf>
    <xf numFmtId="0" fontId="23" fillId="2" borderId="10" xfId="25" applyFont="1" applyFill="1" applyBorder="1" applyAlignment="1">
      <alignment horizontal="center" vertical="top" wrapText="1"/>
    </xf>
    <xf numFmtId="0" fontId="22" fillId="2" borderId="17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36" fillId="2" borderId="17" xfId="0" applyFont="1" applyFill="1" applyBorder="1" applyAlignment="1">
      <alignment horizontal="left" vertical="top" wrapText="1"/>
    </xf>
    <xf numFmtId="0" fontId="37" fillId="2" borderId="0" xfId="0" applyFont="1" applyFill="1" applyAlignment="1">
      <alignment horizontal="left" vertical="top" wrapText="1"/>
    </xf>
    <xf numFmtId="0" fontId="7" fillId="2" borderId="17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left" vertical="top" wrapText="1"/>
    </xf>
    <xf numFmtId="0" fontId="2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</cellXfs>
  <cellStyles count="30">
    <cellStyle name="_artabyuje" xfId="7"/>
    <cellStyle name="Comma" xfId="29" builtinId="3"/>
    <cellStyle name="Comma 2" xfId="8"/>
    <cellStyle name="Comma 2 2" xfId="9"/>
    <cellStyle name="Comma 3" xfId="10"/>
    <cellStyle name="Comma 4" xfId="11"/>
    <cellStyle name="Comma 5" xfId="12"/>
    <cellStyle name="Comma 7" xfId="13"/>
    <cellStyle name="Normal" xfId="0" builtinId="0"/>
    <cellStyle name="Normal 11" xfId="14"/>
    <cellStyle name="Normal 2" xfId="3"/>
    <cellStyle name="Normal 2 2" xfId="15"/>
    <cellStyle name="Normal 2 2 2" xfId="5"/>
    <cellStyle name="Normal 3" xfId="2"/>
    <cellStyle name="Normal 4" xfId="1"/>
    <cellStyle name="Normal 5" xfId="6"/>
    <cellStyle name="Normal 5 2" xfId="4"/>
    <cellStyle name="Normal 6" xfId="16"/>
    <cellStyle name="Normal 7" xfId="17"/>
    <cellStyle name="Normal 8" xfId="25"/>
    <cellStyle name="Percent 2" xfId="18"/>
    <cellStyle name="SN_241" xfId="27"/>
    <cellStyle name="SN_b" xfId="26"/>
    <cellStyle name="SN_it" xfId="28"/>
    <cellStyle name="Style 1" xfId="19"/>
    <cellStyle name="Обычный 2" xfId="20"/>
    <cellStyle name="Обычный 3" xfId="21"/>
    <cellStyle name="Стиль 1" xfId="22"/>
    <cellStyle name="Финансовый 2" xfId="23"/>
    <cellStyle name="Финансовый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40"/>
  <sheetViews>
    <sheetView topLeftCell="A31" workbookViewId="0">
      <selection activeCell="L24" sqref="L24"/>
    </sheetView>
  </sheetViews>
  <sheetFormatPr defaultRowHeight="17.25"/>
  <cols>
    <col min="1" max="1" width="12.7109375" style="2" customWidth="1"/>
    <col min="2" max="2" width="18.140625" style="2" customWidth="1"/>
    <col min="3" max="3" width="66.7109375" style="2" customWidth="1"/>
    <col min="4" max="4" width="14.7109375" style="2" hidden="1" customWidth="1"/>
    <col min="5" max="5" width="16.7109375" style="2" hidden="1" customWidth="1"/>
    <col min="6" max="6" width="15.42578125" style="2" hidden="1" customWidth="1"/>
    <col min="7" max="7" width="21.7109375" style="2" customWidth="1"/>
    <col min="8" max="8" width="9.140625" style="2"/>
    <col min="9" max="9" width="11.28515625" style="2" bestFit="1" customWidth="1"/>
    <col min="10" max="16384" width="9.140625" style="2"/>
  </cols>
  <sheetData>
    <row r="1" spans="1:44" ht="26.25" customHeight="1">
      <c r="C1" s="153" t="s">
        <v>64</v>
      </c>
      <c r="D1" s="153"/>
      <c r="E1" s="153"/>
      <c r="F1" s="153"/>
      <c r="G1" s="153"/>
      <c r="H1" s="12"/>
      <c r="I1" s="79"/>
    </row>
    <row r="2" spans="1:44">
      <c r="C2" s="153" t="s">
        <v>18</v>
      </c>
      <c r="D2" s="153"/>
      <c r="E2" s="153"/>
      <c r="F2" s="153"/>
      <c r="G2" s="153"/>
      <c r="H2" s="12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</row>
    <row r="3" spans="1:44" ht="15.75" customHeight="1">
      <c r="C3" s="153" t="s">
        <v>19</v>
      </c>
      <c r="D3" s="153"/>
      <c r="E3" s="153"/>
      <c r="F3" s="153"/>
      <c r="G3" s="153"/>
      <c r="H3" s="12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</row>
    <row r="4" spans="1:44">
      <c r="D4" s="153"/>
      <c r="E4" s="153"/>
      <c r="F4" s="153"/>
      <c r="G4" s="79"/>
      <c r="H4" s="79"/>
      <c r="I4" s="79"/>
    </row>
    <row r="5" spans="1:44" ht="15.75" customHeight="1">
      <c r="D5" s="153"/>
      <c r="E5" s="153"/>
      <c r="F5" s="153"/>
      <c r="G5" s="79"/>
      <c r="H5" s="79"/>
      <c r="I5" s="79"/>
    </row>
    <row r="6" spans="1:44" ht="84" customHeight="1">
      <c r="A6" s="145" t="s">
        <v>107</v>
      </c>
      <c r="B6" s="145"/>
      <c r="C6" s="145"/>
      <c r="D6" s="145"/>
      <c r="E6" s="145"/>
      <c r="F6" s="145"/>
      <c r="G6" s="145"/>
      <c r="H6" s="13"/>
      <c r="I6" s="13"/>
    </row>
    <row r="7" spans="1:44">
      <c r="B7" s="13"/>
      <c r="C7" s="13"/>
      <c r="D7" s="13"/>
      <c r="E7" s="13"/>
      <c r="F7" s="13"/>
      <c r="G7" s="81" t="s">
        <v>50</v>
      </c>
      <c r="H7" s="13"/>
      <c r="I7" s="13"/>
    </row>
    <row r="8" spans="1:44" ht="53.25" customHeight="1">
      <c r="A8" s="146" t="s">
        <v>27</v>
      </c>
      <c r="B8" s="147"/>
      <c r="C8" s="148" t="s">
        <v>28</v>
      </c>
      <c r="D8" s="150" t="s">
        <v>68</v>
      </c>
      <c r="E8" s="151"/>
      <c r="F8" s="151"/>
      <c r="G8" s="152"/>
    </row>
    <row r="9" spans="1:44" ht="25.5" customHeight="1">
      <c r="A9" s="82" t="s">
        <v>21</v>
      </c>
      <c r="B9" s="82" t="s">
        <v>63</v>
      </c>
      <c r="C9" s="149"/>
      <c r="D9" s="83" t="s">
        <v>23</v>
      </c>
      <c r="E9" s="83" t="s">
        <v>24</v>
      </c>
      <c r="F9" s="83" t="s">
        <v>25</v>
      </c>
      <c r="G9" s="83" t="s">
        <v>26</v>
      </c>
    </row>
    <row r="10" spans="1:44" ht="25.5" customHeight="1">
      <c r="A10" s="84"/>
      <c r="B10" s="85"/>
      <c r="C10" s="86" t="s">
        <v>61</v>
      </c>
      <c r="D10" s="87">
        <f>+D11+D25</f>
        <v>2250</v>
      </c>
      <c r="E10" s="88">
        <f>+E11+E25</f>
        <v>0</v>
      </c>
      <c r="F10" s="88">
        <f>+F11+F25</f>
        <v>0</v>
      </c>
      <c r="G10" s="88">
        <f>+G11+G25</f>
        <v>0</v>
      </c>
    </row>
    <row r="11" spans="1:44" ht="40.5" customHeight="1">
      <c r="A11" s="139" t="s">
        <v>22</v>
      </c>
      <c r="B11" s="140"/>
      <c r="C11" s="89" t="s">
        <v>71</v>
      </c>
      <c r="D11" s="90">
        <v>2250</v>
      </c>
      <c r="E11" s="91">
        <f>+E12</f>
        <v>0</v>
      </c>
      <c r="F11" s="91">
        <f t="shared" ref="F11:G11" si="0">+F12</f>
        <v>0</v>
      </c>
      <c r="G11" s="91">
        <f t="shared" si="0"/>
        <v>1291422</v>
      </c>
    </row>
    <row r="12" spans="1:44" ht="20.25" customHeight="1">
      <c r="A12" s="92">
        <v>1098</v>
      </c>
      <c r="B12" s="93"/>
      <c r="C12" s="94" t="s">
        <v>51</v>
      </c>
      <c r="D12" s="90">
        <v>2250</v>
      </c>
      <c r="E12" s="132">
        <f>+E19</f>
        <v>0</v>
      </c>
      <c r="F12" s="132">
        <f t="shared" ref="F12" si="1">+F19</f>
        <v>0</v>
      </c>
      <c r="G12" s="132">
        <f>+G19</f>
        <v>1291422</v>
      </c>
    </row>
    <row r="13" spans="1:44" ht="22.5" customHeight="1">
      <c r="A13" s="129"/>
      <c r="B13" s="143"/>
      <c r="C13" s="95" t="s">
        <v>72</v>
      </c>
      <c r="D13" s="90"/>
      <c r="E13" s="133"/>
      <c r="F13" s="133"/>
      <c r="G13" s="133"/>
    </row>
    <row r="14" spans="1:44" ht="24" customHeight="1">
      <c r="A14" s="130"/>
      <c r="B14" s="127"/>
      <c r="C14" s="94" t="s">
        <v>52</v>
      </c>
      <c r="D14" s="96"/>
      <c r="E14" s="133"/>
      <c r="F14" s="133"/>
      <c r="G14" s="133"/>
    </row>
    <row r="15" spans="1:44" ht="63" customHeight="1">
      <c r="A15" s="130"/>
      <c r="B15" s="127"/>
      <c r="C15" s="95" t="s">
        <v>109</v>
      </c>
      <c r="D15" s="141"/>
      <c r="E15" s="133"/>
      <c r="F15" s="133"/>
      <c r="G15" s="133"/>
    </row>
    <row r="16" spans="1:44">
      <c r="A16" s="130"/>
      <c r="B16" s="127"/>
      <c r="C16" s="94" t="s">
        <v>53</v>
      </c>
      <c r="D16" s="133"/>
      <c r="E16" s="133"/>
      <c r="F16" s="133"/>
      <c r="G16" s="133"/>
    </row>
    <row r="17" spans="1:9" ht="51.75">
      <c r="A17" s="131"/>
      <c r="B17" s="144"/>
      <c r="C17" s="95" t="s">
        <v>108</v>
      </c>
      <c r="D17" s="142"/>
      <c r="E17" s="134"/>
      <c r="F17" s="134"/>
      <c r="G17" s="134"/>
    </row>
    <row r="18" spans="1:9">
      <c r="A18" s="123" t="s">
        <v>20</v>
      </c>
      <c r="B18" s="124"/>
      <c r="C18" s="125"/>
      <c r="D18" s="90"/>
      <c r="E18" s="90"/>
      <c r="F18" s="97"/>
      <c r="G18" s="90"/>
    </row>
    <row r="19" spans="1:9" s="98" customFormat="1">
      <c r="A19" s="126"/>
      <c r="B19" s="129">
        <v>12001</v>
      </c>
      <c r="C19" s="95" t="s">
        <v>56</v>
      </c>
      <c r="D19" s="132">
        <v>2250</v>
      </c>
      <c r="E19" s="132"/>
      <c r="F19" s="132"/>
      <c r="G19" s="132">
        <v>1291422</v>
      </c>
    </row>
    <row r="20" spans="1:9" ht="39.75" customHeight="1">
      <c r="A20" s="127"/>
      <c r="B20" s="130"/>
      <c r="C20" s="95" t="s">
        <v>122</v>
      </c>
      <c r="D20" s="133"/>
      <c r="E20" s="133"/>
      <c r="F20" s="133"/>
      <c r="G20" s="133"/>
    </row>
    <row r="21" spans="1:9">
      <c r="A21" s="127"/>
      <c r="B21" s="130"/>
      <c r="C21" s="95" t="s">
        <v>57</v>
      </c>
      <c r="D21" s="133"/>
      <c r="E21" s="133"/>
      <c r="F21" s="133"/>
      <c r="G21" s="133"/>
    </row>
    <row r="22" spans="1:9" ht="34.5">
      <c r="A22" s="127"/>
      <c r="B22" s="130"/>
      <c r="C22" s="95" t="s">
        <v>123</v>
      </c>
      <c r="D22" s="133"/>
      <c r="E22" s="133"/>
      <c r="F22" s="133"/>
      <c r="G22" s="133"/>
    </row>
    <row r="23" spans="1:9">
      <c r="A23" s="127"/>
      <c r="B23" s="130"/>
      <c r="C23" s="95" t="s">
        <v>59</v>
      </c>
      <c r="D23" s="133"/>
      <c r="E23" s="133"/>
      <c r="F23" s="133"/>
      <c r="G23" s="133"/>
    </row>
    <row r="24" spans="1:9" ht="28.5" customHeight="1">
      <c r="A24" s="128"/>
      <c r="B24" s="131"/>
      <c r="C24" s="95" t="s">
        <v>73</v>
      </c>
      <c r="D24" s="134"/>
      <c r="E24" s="134"/>
      <c r="F24" s="134"/>
      <c r="G24" s="134"/>
    </row>
    <row r="25" spans="1:9">
      <c r="A25" s="99"/>
      <c r="B25" s="99"/>
      <c r="C25" s="100" t="s">
        <v>47</v>
      </c>
      <c r="D25" s="101">
        <f>+D26</f>
        <v>0</v>
      </c>
      <c r="E25" s="101">
        <f t="shared" ref="E25:G25" si="2">+E26</f>
        <v>0</v>
      </c>
      <c r="F25" s="101">
        <f t="shared" si="2"/>
        <v>0</v>
      </c>
      <c r="G25" s="101">
        <f t="shared" si="2"/>
        <v>-1291422</v>
      </c>
    </row>
    <row r="26" spans="1:9">
      <c r="A26" s="135" t="s">
        <v>48</v>
      </c>
      <c r="B26" s="136"/>
      <c r="C26" s="102" t="s">
        <v>51</v>
      </c>
      <c r="D26" s="103">
        <f>+D33</f>
        <v>0</v>
      </c>
      <c r="E26" s="103">
        <f t="shared" ref="E26:G26" si="3">+E33</f>
        <v>0</v>
      </c>
      <c r="F26" s="103">
        <f t="shared" si="3"/>
        <v>0</v>
      </c>
      <c r="G26" s="103">
        <f t="shared" si="3"/>
        <v>-1291422</v>
      </c>
      <c r="H26" s="5"/>
      <c r="I26" s="5"/>
    </row>
    <row r="27" spans="1:9">
      <c r="A27" s="135"/>
      <c r="B27" s="137"/>
      <c r="C27" s="99" t="s">
        <v>49</v>
      </c>
      <c r="D27" s="104"/>
      <c r="E27" s="104"/>
      <c r="F27" s="104"/>
      <c r="G27" s="104"/>
    </row>
    <row r="28" spans="1:9">
      <c r="A28" s="135"/>
      <c r="B28" s="137"/>
      <c r="C28" s="102" t="s">
        <v>52</v>
      </c>
      <c r="D28" s="104"/>
      <c r="E28" s="104"/>
      <c r="F28" s="104"/>
      <c r="G28" s="104"/>
    </row>
    <row r="29" spans="1:9" ht="51.75">
      <c r="A29" s="135"/>
      <c r="B29" s="137"/>
      <c r="C29" s="99" t="s">
        <v>111</v>
      </c>
      <c r="D29" s="104"/>
      <c r="E29" s="104"/>
      <c r="F29" s="104"/>
      <c r="G29" s="104"/>
    </row>
    <row r="30" spans="1:9">
      <c r="A30" s="135"/>
      <c r="B30" s="137"/>
      <c r="C30" s="102" t="s">
        <v>53</v>
      </c>
      <c r="D30" s="104"/>
      <c r="E30" s="104"/>
      <c r="F30" s="104"/>
      <c r="G30" s="104"/>
    </row>
    <row r="31" spans="1:9" ht="34.5">
      <c r="A31" s="135"/>
      <c r="B31" s="138"/>
      <c r="C31" s="99" t="s">
        <v>54</v>
      </c>
      <c r="D31" s="104"/>
      <c r="E31" s="104"/>
      <c r="F31" s="104"/>
      <c r="G31" s="104"/>
    </row>
    <row r="32" spans="1:9">
      <c r="A32" s="135" t="s">
        <v>55</v>
      </c>
      <c r="B32" s="135"/>
      <c r="C32" s="135"/>
      <c r="D32" s="135"/>
      <c r="E32" s="135"/>
      <c r="F32" s="135"/>
      <c r="G32" s="135"/>
    </row>
    <row r="33" spans="1:7">
      <c r="A33" s="136"/>
      <c r="B33" s="136" t="s">
        <v>41</v>
      </c>
      <c r="C33" s="102" t="s">
        <v>56</v>
      </c>
      <c r="D33" s="105"/>
      <c r="E33" s="105"/>
      <c r="F33" s="105"/>
      <c r="G33" s="105">
        <v>-1291422</v>
      </c>
    </row>
    <row r="34" spans="1:7">
      <c r="A34" s="137"/>
      <c r="B34" s="137"/>
      <c r="C34" s="99" t="s">
        <v>49</v>
      </c>
      <c r="D34" s="104"/>
      <c r="E34" s="104"/>
      <c r="F34" s="104"/>
      <c r="G34" s="104"/>
    </row>
    <row r="35" spans="1:7">
      <c r="A35" s="137"/>
      <c r="B35" s="137"/>
      <c r="C35" s="102" t="s">
        <v>57</v>
      </c>
      <c r="D35" s="104"/>
      <c r="E35" s="104"/>
      <c r="F35" s="104"/>
      <c r="G35" s="104"/>
    </row>
    <row r="36" spans="1:7" ht="89.25" customHeight="1">
      <c r="A36" s="137"/>
      <c r="B36" s="137"/>
      <c r="C36" s="99" t="s">
        <v>110</v>
      </c>
      <c r="D36" s="104"/>
      <c r="E36" s="104"/>
      <c r="F36" s="104"/>
      <c r="G36" s="108"/>
    </row>
    <row r="37" spans="1:7">
      <c r="A37" s="137"/>
      <c r="B37" s="137"/>
      <c r="C37" s="102" t="s">
        <v>59</v>
      </c>
      <c r="D37" s="99"/>
      <c r="E37" s="99"/>
      <c r="F37" s="99"/>
      <c r="G37" s="99"/>
    </row>
    <row r="38" spans="1:7">
      <c r="A38" s="138"/>
      <c r="B38" s="138"/>
      <c r="C38" s="99" t="s">
        <v>60</v>
      </c>
      <c r="D38" s="99"/>
      <c r="E38" s="99"/>
      <c r="F38" s="99"/>
      <c r="G38" s="99"/>
    </row>
    <row r="39" spans="1:7">
      <c r="B39" s="122"/>
      <c r="C39" s="122"/>
      <c r="D39" s="78"/>
      <c r="E39" s="78"/>
    </row>
    <row r="40" spans="1:7">
      <c r="B40" s="6"/>
      <c r="C40" s="6"/>
      <c r="D40" s="6"/>
      <c r="E40" s="6"/>
      <c r="F40" s="5"/>
      <c r="G40" s="5"/>
    </row>
  </sheetData>
  <customSheetViews>
    <customSheetView guid="{AD102B57-7F1C-4923-B8A5-A5B621904479}" hiddenColumns="1" topLeftCell="A28">
      <selection activeCell="C26" sqref="C26"/>
      <pageMargins left="0" right="0" top="0" bottom="0" header="0" footer="0"/>
      <pageSetup paperSize="9" scale="84" orientation="landscape" verticalDpi="0" r:id="rId1"/>
    </customSheetView>
  </customSheetViews>
  <mergeCells count="29">
    <mergeCell ref="D4:F4"/>
    <mergeCell ref="D5:F5"/>
    <mergeCell ref="C1:G1"/>
    <mergeCell ref="C2:G2"/>
    <mergeCell ref="C3:G3"/>
    <mergeCell ref="A11:B11"/>
    <mergeCell ref="A13:A17"/>
    <mergeCell ref="D15:D17"/>
    <mergeCell ref="B13:B17"/>
    <mergeCell ref="A6:G6"/>
    <mergeCell ref="A8:B8"/>
    <mergeCell ref="C8:C9"/>
    <mergeCell ref="D8:G8"/>
    <mergeCell ref="F12:F17"/>
    <mergeCell ref="G12:G17"/>
    <mergeCell ref="E12:E17"/>
    <mergeCell ref="B39:C39"/>
    <mergeCell ref="A18:C18"/>
    <mergeCell ref="A19:A24"/>
    <mergeCell ref="B19:B24"/>
    <mergeCell ref="D19:D24"/>
    <mergeCell ref="A32:G32"/>
    <mergeCell ref="A33:A38"/>
    <mergeCell ref="B33:B38"/>
    <mergeCell ref="E19:E24"/>
    <mergeCell ref="F19:F24"/>
    <mergeCell ref="G19:G24"/>
    <mergeCell ref="A26:A31"/>
    <mergeCell ref="B26:B31"/>
  </mergeCells>
  <pageMargins left="0" right="0" top="0" bottom="0" header="0" footer="0"/>
  <pageSetup paperSize="9" scale="84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P57"/>
  <sheetViews>
    <sheetView topLeftCell="A49" workbookViewId="0">
      <selection activeCell="J20" sqref="J20"/>
    </sheetView>
  </sheetViews>
  <sheetFormatPr defaultRowHeight="17.25"/>
  <cols>
    <col min="1" max="3" width="9.140625" style="39"/>
    <col min="4" max="5" width="10" style="39" customWidth="1"/>
    <col min="6" max="6" width="73.7109375" style="40" customWidth="1"/>
    <col min="7" max="7" width="12.85546875" style="40" hidden="1" customWidth="1"/>
    <col min="8" max="8" width="12.28515625" style="40" hidden="1" customWidth="1"/>
    <col min="9" max="9" width="11.140625" style="40" hidden="1" customWidth="1"/>
    <col min="10" max="10" width="14.28515625" style="40" customWidth="1"/>
    <col min="11" max="11" width="12.5703125" style="39" bestFit="1" customWidth="1"/>
    <col min="12" max="12" width="17.5703125" style="39" customWidth="1"/>
    <col min="13" max="13" width="12" style="39" customWidth="1"/>
    <col min="14" max="16384" width="9.140625" style="39"/>
  </cols>
  <sheetData>
    <row r="1" spans="1:42" s="2" customFormat="1" ht="24" customHeight="1">
      <c r="D1" s="32"/>
      <c r="E1" s="32"/>
      <c r="F1" s="155" t="s">
        <v>62</v>
      </c>
      <c r="G1" s="155"/>
      <c r="H1" s="155"/>
      <c r="I1" s="155"/>
      <c r="J1" s="155"/>
    </row>
    <row r="2" spans="1:42" s="3" customFormat="1" ht="27" customHeight="1">
      <c r="A2" s="155" t="s">
        <v>18</v>
      </c>
      <c r="B2" s="155"/>
      <c r="C2" s="155"/>
      <c r="D2" s="155"/>
      <c r="E2" s="155"/>
      <c r="F2" s="155"/>
      <c r="G2" s="155"/>
      <c r="H2" s="155"/>
      <c r="I2" s="155"/>
      <c r="J2" s="155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s="3" customFormat="1" ht="15.75" customHeight="1">
      <c r="A3" s="155" t="s">
        <v>19</v>
      </c>
      <c r="B3" s="155"/>
      <c r="C3" s="155"/>
      <c r="D3" s="155"/>
      <c r="E3" s="155"/>
      <c r="F3" s="155"/>
      <c r="G3" s="155"/>
      <c r="H3" s="155"/>
      <c r="I3" s="155"/>
      <c r="J3" s="155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s="2" customFormat="1">
      <c r="D4" s="33"/>
      <c r="E4" s="33"/>
      <c r="F4" s="33"/>
      <c r="G4" s="33"/>
      <c r="H4" s="33"/>
      <c r="I4" s="33"/>
    </row>
    <row r="5" spans="1:42" s="2" customFormat="1" ht="15.75" customHeight="1">
      <c r="D5" s="33"/>
      <c r="E5" s="33"/>
      <c r="F5" s="33"/>
      <c r="G5" s="33"/>
      <c r="H5" s="33"/>
      <c r="I5" s="33"/>
    </row>
    <row r="6" spans="1:42" s="2" customFormat="1" ht="40.5" customHeight="1">
      <c r="A6" s="154" t="s">
        <v>126</v>
      </c>
      <c r="B6" s="154"/>
      <c r="C6" s="154"/>
      <c r="D6" s="154"/>
      <c r="E6" s="154"/>
      <c r="F6" s="154"/>
      <c r="G6" s="154"/>
      <c r="H6" s="154"/>
      <c r="I6" s="154"/>
      <c r="J6" s="154"/>
    </row>
    <row r="7" spans="1:42" ht="7.5" customHeight="1">
      <c r="H7" s="41"/>
    </row>
    <row r="8" spans="1:42" ht="21.75" customHeight="1">
      <c r="D8" s="42"/>
      <c r="E8" s="34"/>
      <c r="F8" s="34"/>
      <c r="G8" s="34"/>
      <c r="H8" s="34"/>
      <c r="J8" s="43" t="s">
        <v>50</v>
      </c>
    </row>
    <row r="9" spans="1:42" ht="51" customHeight="1">
      <c r="A9" s="36" t="s">
        <v>29</v>
      </c>
      <c r="B9" s="30"/>
      <c r="C9" s="31"/>
      <c r="D9" s="36" t="s">
        <v>30</v>
      </c>
      <c r="E9" s="31"/>
      <c r="F9" s="44" t="s">
        <v>42</v>
      </c>
      <c r="G9" s="36" t="s">
        <v>68</v>
      </c>
      <c r="H9" s="30"/>
      <c r="I9" s="30"/>
      <c r="J9" s="31"/>
    </row>
    <row r="10" spans="1:42" ht="27">
      <c r="A10" s="45" t="s">
        <v>35</v>
      </c>
      <c r="B10" s="45" t="s">
        <v>36</v>
      </c>
      <c r="C10" s="45" t="s">
        <v>65</v>
      </c>
      <c r="D10" s="45" t="s">
        <v>37</v>
      </c>
      <c r="E10" s="45" t="s">
        <v>38</v>
      </c>
      <c r="F10" s="35"/>
      <c r="G10" s="46" t="s">
        <v>31</v>
      </c>
      <c r="H10" s="46" t="s">
        <v>32</v>
      </c>
      <c r="I10" s="47" t="s">
        <v>33</v>
      </c>
      <c r="J10" s="47" t="s">
        <v>34</v>
      </c>
    </row>
    <row r="11" spans="1:42" ht="33">
      <c r="A11" s="55" t="s">
        <v>74</v>
      </c>
      <c r="B11" s="48"/>
      <c r="C11" s="48"/>
      <c r="D11" s="48"/>
      <c r="E11" s="48"/>
      <c r="F11" s="56" t="s">
        <v>75</v>
      </c>
      <c r="G11" s="57"/>
      <c r="H11" s="57"/>
      <c r="I11" s="58">
        <f>+I13</f>
        <v>0</v>
      </c>
      <c r="J11" s="58">
        <f>+J13</f>
        <v>1291422</v>
      </c>
    </row>
    <row r="12" spans="1:42">
      <c r="A12" s="48"/>
      <c r="B12" s="48"/>
      <c r="C12" s="48"/>
      <c r="D12" s="48"/>
      <c r="E12" s="48"/>
      <c r="F12" s="49" t="s">
        <v>39</v>
      </c>
      <c r="G12" s="57"/>
      <c r="H12" s="57"/>
      <c r="I12" s="59"/>
      <c r="J12" s="59"/>
    </row>
    <row r="13" spans="1:42">
      <c r="A13" s="48"/>
      <c r="B13" s="55" t="s">
        <v>40</v>
      </c>
      <c r="C13" s="48"/>
      <c r="D13" s="48"/>
      <c r="E13" s="48"/>
      <c r="F13" s="56" t="s">
        <v>76</v>
      </c>
      <c r="G13" s="57"/>
      <c r="H13" s="57"/>
      <c r="I13" s="58">
        <f>+I15</f>
        <v>0</v>
      </c>
      <c r="J13" s="58">
        <f>+J15</f>
        <v>1291422</v>
      </c>
    </row>
    <row r="14" spans="1:42">
      <c r="A14" s="48"/>
      <c r="B14" s="48"/>
      <c r="C14" s="48"/>
      <c r="D14" s="48"/>
      <c r="E14" s="48"/>
      <c r="F14" s="49" t="s">
        <v>39</v>
      </c>
      <c r="G14" s="57"/>
      <c r="H14" s="57"/>
      <c r="I14" s="59"/>
      <c r="J14" s="59"/>
    </row>
    <row r="15" spans="1:42">
      <c r="A15" s="48"/>
      <c r="B15" s="48"/>
      <c r="C15" s="55" t="s">
        <v>40</v>
      </c>
      <c r="D15" s="48"/>
      <c r="E15" s="48"/>
      <c r="F15" s="56" t="s">
        <v>76</v>
      </c>
      <c r="G15" s="57"/>
      <c r="H15" s="57"/>
      <c r="I15" s="58">
        <f>+I17</f>
        <v>0</v>
      </c>
      <c r="J15" s="58">
        <f>+J17</f>
        <v>1291422</v>
      </c>
    </row>
    <row r="16" spans="1:42">
      <c r="A16" s="48"/>
      <c r="B16" s="48"/>
      <c r="C16" s="48"/>
      <c r="D16" s="48"/>
      <c r="E16" s="48"/>
      <c r="F16" s="49" t="s">
        <v>39</v>
      </c>
      <c r="G16" s="57"/>
      <c r="H16" s="57"/>
      <c r="I16" s="59"/>
      <c r="J16" s="59"/>
    </row>
    <row r="17" spans="1:11">
      <c r="A17" s="59"/>
      <c r="B17" s="59"/>
      <c r="C17" s="59"/>
      <c r="D17" s="38" t="s">
        <v>77</v>
      </c>
      <c r="E17" s="38"/>
      <c r="F17" s="38" t="s">
        <v>72</v>
      </c>
      <c r="G17" s="60" t="e">
        <f>+G19</f>
        <v>#REF!</v>
      </c>
      <c r="H17" s="60">
        <f t="shared" ref="H17" si="0">+H19</f>
        <v>0</v>
      </c>
      <c r="I17" s="60">
        <f>+I19</f>
        <v>0</v>
      </c>
      <c r="J17" s="60">
        <f>+J19</f>
        <v>1291422</v>
      </c>
    </row>
    <row r="18" spans="1:11" ht="19.5" customHeight="1">
      <c r="A18" s="61"/>
      <c r="B18" s="62"/>
      <c r="C18" s="62"/>
      <c r="D18" s="38"/>
      <c r="E18" s="38"/>
      <c r="F18" s="38" t="s">
        <v>39</v>
      </c>
      <c r="G18" s="38"/>
      <c r="H18" s="38"/>
      <c r="I18" s="38"/>
      <c r="J18" s="38"/>
      <c r="K18" s="50"/>
    </row>
    <row r="19" spans="1:11" ht="33">
      <c r="A19" s="62"/>
      <c r="B19" s="62"/>
      <c r="C19" s="62"/>
      <c r="D19" s="38"/>
      <c r="E19" s="38">
        <v>12001</v>
      </c>
      <c r="F19" s="38" t="s">
        <v>122</v>
      </c>
      <c r="G19" s="60" t="e">
        <f>+#REF!+G36+#REF!</f>
        <v>#REF!</v>
      </c>
      <c r="H19" s="60">
        <f>H36</f>
        <v>0</v>
      </c>
      <c r="I19" s="60">
        <f t="shared" ref="I19" si="1">I36</f>
        <v>0</v>
      </c>
      <c r="J19" s="60">
        <f>+J20</f>
        <v>1291422</v>
      </c>
    </row>
    <row r="20" spans="1:11">
      <c r="A20" s="62"/>
      <c r="B20" s="62"/>
      <c r="C20" s="62"/>
      <c r="D20" s="38"/>
      <c r="E20" s="38"/>
      <c r="F20" s="38" t="s">
        <v>78</v>
      </c>
      <c r="G20" s="60"/>
      <c r="H20" s="60"/>
      <c r="I20" s="60">
        <v>0</v>
      </c>
      <c r="J20" s="60">
        <f>+J36+J29+J22</f>
        <v>1291422</v>
      </c>
    </row>
    <row r="21" spans="1:11">
      <c r="A21" s="62"/>
      <c r="B21" s="61"/>
      <c r="C21" s="62"/>
      <c r="D21" s="38"/>
      <c r="E21" s="38"/>
      <c r="F21" s="38" t="s">
        <v>45</v>
      </c>
      <c r="G21" s="38"/>
      <c r="H21" s="38"/>
      <c r="I21" s="38"/>
      <c r="J21" s="38"/>
    </row>
    <row r="22" spans="1:11">
      <c r="A22" s="63"/>
      <c r="B22" s="63"/>
      <c r="C22" s="63"/>
      <c r="D22" s="38"/>
      <c r="E22" s="38"/>
      <c r="F22" s="37" t="s">
        <v>125</v>
      </c>
      <c r="G22" s="64">
        <f>+G24</f>
        <v>0</v>
      </c>
      <c r="H22" s="64">
        <f t="shared" ref="H22:J22" si="2">+H24</f>
        <v>0</v>
      </c>
      <c r="I22" s="64">
        <f t="shared" si="2"/>
        <v>0</v>
      </c>
      <c r="J22" s="64">
        <f t="shared" si="2"/>
        <v>81053</v>
      </c>
      <c r="K22" s="50"/>
    </row>
    <row r="23" spans="1:11" ht="33">
      <c r="A23" s="63"/>
      <c r="B23" s="63"/>
      <c r="C23" s="63"/>
      <c r="D23" s="38"/>
      <c r="E23" s="38"/>
      <c r="F23" s="38" t="s">
        <v>46</v>
      </c>
      <c r="G23" s="38"/>
      <c r="H23" s="38"/>
      <c r="I23" s="38"/>
      <c r="J23" s="38"/>
    </row>
    <row r="24" spans="1:11">
      <c r="A24" s="63"/>
      <c r="B24" s="63"/>
      <c r="C24" s="63"/>
      <c r="D24" s="38"/>
      <c r="E24" s="38"/>
      <c r="F24" s="38" t="s">
        <v>43</v>
      </c>
      <c r="G24" s="60">
        <f>+G25</f>
        <v>0</v>
      </c>
      <c r="H24" s="60">
        <f t="shared" ref="H24:J27" si="3">+H25</f>
        <v>0</v>
      </c>
      <c r="I24" s="60">
        <f t="shared" si="3"/>
        <v>0</v>
      </c>
      <c r="J24" s="60">
        <f>+J25</f>
        <v>81053</v>
      </c>
    </row>
    <row r="25" spans="1:11">
      <c r="A25" s="63"/>
      <c r="B25" s="63"/>
      <c r="C25" s="63"/>
      <c r="D25" s="38"/>
      <c r="E25" s="38"/>
      <c r="F25" s="38" t="s">
        <v>44</v>
      </c>
      <c r="G25" s="60">
        <f>+G26</f>
        <v>0</v>
      </c>
      <c r="H25" s="60">
        <f t="shared" si="3"/>
        <v>0</v>
      </c>
      <c r="I25" s="60">
        <f t="shared" si="3"/>
        <v>0</v>
      </c>
      <c r="J25" s="60">
        <f t="shared" si="3"/>
        <v>81053</v>
      </c>
    </row>
    <row r="26" spans="1:11">
      <c r="A26" s="63"/>
      <c r="B26" s="63"/>
      <c r="C26" s="63"/>
      <c r="D26" s="38"/>
      <c r="E26" s="38"/>
      <c r="F26" s="38" t="s">
        <v>79</v>
      </c>
      <c r="G26" s="60">
        <f>+G27</f>
        <v>0</v>
      </c>
      <c r="H26" s="60">
        <f t="shared" si="3"/>
        <v>0</v>
      </c>
      <c r="I26" s="60">
        <f t="shared" si="3"/>
        <v>0</v>
      </c>
      <c r="J26" s="60">
        <f t="shared" si="3"/>
        <v>81053</v>
      </c>
    </row>
    <row r="27" spans="1:11" ht="19.5" customHeight="1">
      <c r="A27" s="63"/>
      <c r="B27" s="63"/>
      <c r="C27" s="63"/>
      <c r="D27" s="38"/>
      <c r="E27" s="38"/>
      <c r="F27" s="38" t="s">
        <v>80</v>
      </c>
      <c r="G27" s="60">
        <f>+G28</f>
        <v>0</v>
      </c>
      <c r="H27" s="60">
        <f t="shared" si="3"/>
        <v>0</v>
      </c>
      <c r="I27" s="60">
        <f t="shared" si="3"/>
        <v>0</v>
      </c>
      <c r="J27" s="60">
        <f t="shared" si="3"/>
        <v>81053</v>
      </c>
    </row>
    <row r="28" spans="1:11" ht="19.5" customHeight="1">
      <c r="A28" s="63"/>
      <c r="B28" s="63"/>
      <c r="C28" s="63"/>
      <c r="D28" s="38"/>
      <c r="E28" s="38"/>
      <c r="F28" s="38" t="s">
        <v>81</v>
      </c>
      <c r="G28" s="60">
        <v>0</v>
      </c>
      <c r="H28" s="60"/>
      <c r="I28" s="60"/>
      <c r="J28" s="60">
        <v>81053</v>
      </c>
    </row>
    <row r="29" spans="1:11">
      <c r="A29" s="63"/>
      <c r="B29" s="63"/>
      <c r="C29" s="63"/>
      <c r="D29" s="38"/>
      <c r="E29" s="38"/>
      <c r="F29" s="37" t="s">
        <v>124</v>
      </c>
      <c r="G29" s="64">
        <f>+G31</f>
        <v>0</v>
      </c>
      <c r="H29" s="64">
        <f t="shared" ref="H29:J29" si="4">+H31</f>
        <v>0</v>
      </c>
      <c r="I29" s="64">
        <f t="shared" si="4"/>
        <v>0</v>
      </c>
      <c r="J29" s="64">
        <f t="shared" si="4"/>
        <v>674782</v>
      </c>
      <c r="K29" s="50"/>
    </row>
    <row r="30" spans="1:11" ht="33">
      <c r="A30" s="63"/>
      <c r="B30" s="63"/>
      <c r="C30" s="63"/>
      <c r="D30" s="38"/>
      <c r="E30" s="38"/>
      <c r="F30" s="38" t="s">
        <v>46</v>
      </c>
      <c r="G30" s="38"/>
      <c r="H30" s="38"/>
      <c r="I30" s="38"/>
      <c r="J30" s="38"/>
    </row>
    <row r="31" spans="1:11">
      <c r="A31" s="63"/>
      <c r="B31" s="63"/>
      <c r="C31" s="63"/>
      <c r="D31" s="38"/>
      <c r="E31" s="38"/>
      <c r="F31" s="38" t="s">
        <v>43</v>
      </c>
      <c r="G31" s="60">
        <f>+G32</f>
        <v>0</v>
      </c>
      <c r="H31" s="60">
        <f t="shared" ref="H31:J34" si="5">+H32</f>
        <v>0</v>
      </c>
      <c r="I31" s="60">
        <f t="shared" si="5"/>
        <v>0</v>
      </c>
      <c r="J31" s="60">
        <f>+J32</f>
        <v>674782</v>
      </c>
    </row>
    <row r="32" spans="1:11">
      <c r="A32" s="63"/>
      <c r="B32" s="63"/>
      <c r="C32" s="63"/>
      <c r="D32" s="38"/>
      <c r="E32" s="38"/>
      <c r="F32" s="38" t="s">
        <v>44</v>
      </c>
      <c r="G32" s="60">
        <f>+G33</f>
        <v>0</v>
      </c>
      <c r="H32" s="60">
        <f t="shared" si="5"/>
        <v>0</v>
      </c>
      <c r="I32" s="60">
        <f t="shared" si="5"/>
        <v>0</v>
      </c>
      <c r="J32" s="60">
        <f t="shared" si="5"/>
        <v>674782</v>
      </c>
    </row>
    <row r="33" spans="1:11">
      <c r="A33" s="63"/>
      <c r="B33" s="63"/>
      <c r="C33" s="63"/>
      <c r="D33" s="38"/>
      <c r="E33" s="38"/>
      <c r="F33" s="38" t="s">
        <v>79</v>
      </c>
      <c r="G33" s="60">
        <f>+G34</f>
        <v>0</v>
      </c>
      <c r="H33" s="60">
        <f t="shared" si="5"/>
        <v>0</v>
      </c>
      <c r="I33" s="60">
        <f t="shared" si="5"/>
        <v>0</v>
      </c>
      <c r="J33" s="60">
        <f t="shared" si="5"/>
        <v>674782</v>
      </c>
    </row>
    <row r="34" spans="1:11" ht="19.5" customHeight="1">
      <c r="A34" s="63"/>
      <c r="B34" s="63"/>
      <c r="C34" s="63"/>
      <c r="D34" s="38"/>
      <c r="E34" s="38"/>
      <c r="F34" s="38" t="s">
        <v>80</v>
      </c>
      <c r="G34" s="60">
        <f>+G35</f>
        <v>0</v>
      </c>
      <c r="H34" s="60">
        <f t="shared" si="5"/>
        <v>0</v>
      </c>
      <c r="I34" s="60">
        <f t="shared" si="5"/>
        <v>0</v>
      </c>
      <c r="J34" s="60">
        <f t="shared" si="5"/>
        <v>674782</v>
      </c>
    </row>
    <row r="35" spans="1:11" ht="19.5" customHeight="1">
      <c r="A35" s="63"/>
      <c r="B35" s="63"/>
      <c r="C35" s="63"/>
      <c r="D35" s="38"/>
      <c r="E35" s="38"/>
      <c r="F35" s="38" t="s">
        <v>81</v>
      </c>
      <c r="G35" s="60">
        <v>0</v>
      </c>
      <c r="H35" s="60"/>
      <c r="I35" s="60"/>
      <c r="J35" s="60">
        <v>674782</v>
      </c>
    </row>
    <row r="36" spans="1:11">
      <c r="A36" s="63"/>
      <c r="B36" s="63"/>
      <c r="C36" s="63"/>
      <c r="D36" s="38"/>
      <c r="E36" s="38"/>
      <c r="F36" s="37" t="s">
        <v>82</v>
      </c>
      <c r="G36" s="64">
        <f>+G38</f>
        <v>0</v>
      </c>
      <c r="H36" s="64">
        <f t="shared" ref="H36:J36" si="6">+H38</f>
        <v>0</v>
      </c>
      <c r="I36" s="64">
        <f t="shared" si="6"/>
        <v>0</v>
      </c>
      <c r="J36" s="64">
        <f t="shared" si="6"/>
        <v>535587</v>
      </c>
      <c r="K36" s="50"/>
    </row>
    <row r="37" spans="1:11" ht="33">
      <c r="A37" s="63"/>
      <c r="B37" s="63"/>
      <c r="C37" s="63"/>
      <c r="D37" s="38"/>
      <c r="E37" s="38"/>
      <c r="F37" s="38" t="s">
        <v>46</v>
      </c>
      <c r="G37" s="38"/>
      <c r="H37" s="38"/>
      <c r="I37" s="38"/>
      <c r="J37" s="38"/>
    </row>
    <row r="38" spans="1:11">
      <c r="A38" s="63"/>
      <c r="B38" s="63"/>
      <c r="C38" s="63"/>
      <c r="D38" s="38"/>
      <c r="E38" s="38"/>
      <c r="F38" s="38" t="s">
        <v>43</v>
      </c>
      <c r="G38" s="60">
        <f>+G39</f>
        <v>0</v>
      </c>
      <c r="H38" s="60">
        <f t="shared" ref="H38:J41" si="7">+H39</f>
        <v>0</v>
      </c>
      <c r="I38" s="60">
        <f t="shared" si="7"/>
        <v>0</v>
      </c>
      <c r="J38" s="60">
        <f>+J39</f>
        <v>535587</v>
      </c>
    </row>
    <row r="39" spans="1:11">
      <c r="A39" s="63"/>
      <c r="B39" s="63"/>
      <c r="C39" s="63"/>
      <c r="D39" s="38"/>
      <c r="E39" s="38"/>
      <c r="F39" s="38" t="s">
        <v>44</v>
      </c>
      <c r="G39" s="60">
        <f>+G40</f>
        <v>0</v>
      </c>
      <c r="H39" s="60">
        <f t="shared" si="7"/>
        <v>0</v>
      </c>
      <c r="I39" s="60">
        <f t="shared" si="7"/>
        <v>0</v>
      </c>
      <c r="J39" s="60">
        <f t="shared" si="7"/>
        <v>535587</v>
      </c>
    </row>
    <row r="40" spans="1:11">
      <c r="A40" s="63"/>
      <c r="B40" s="63"/>
      <c r="C40" s="63"/>
      <c r="D40" s="38"/>
      <c r="E40" s="38"/>
      <c r="F40" s="38" t="s">
        <v>79</v>
      </c>
      <c r="G40" s="60">
        <f>+G41</f>
        <v>0</v>
      </c>
      <c r="H40" s="60">
        <f t="shared" si="7"/>
        <v>0</v>
      </c>
      <c r="I40" s="60">
        <f t="shared" si="7"/>
        <v>0</v>
      </c>
      <c r="J40" s="60">
        <f t="shared" si="7"/>
        <v>535587</v>
      </c>
    </row>
    <row r="41" spans="1:11" ht="19.5" customHeight="1">
      <c r="A41" s="63"/>
      <c r="B41" s="63"/>
      <c r="C41" s="63"/>
      <c r="D41" s="38"/>
      <c r="E41" s="38"/>
      <c r="F41" s="38" t="s">
        <v>80</v>
      </c>
      <c r="G41" s="60">
        <f>+G42</f>
        <v>0</v>
      </c>
      <c r="H41" s="60">
        <f t="shared" si="7"/>
        <v>0</v>
      </c>
      <c r="I41" s="60">
        <f t="shared" si="7"/>
        <v>0</v>
      </c>
      <c r="J41" s="60">
        <f t="shared" si="7"/>
        <v>535587</v>
      </c>
    </row>
    <row r="42" spans="1:11" ht="19.5" customHeight="1">
      <c r="A42" s="63"/>
      <c r="B42" s="63"/>
      <c r="C42" s="63"/>
      <c r="D42" s="38"/>
      <c r="E42" s="38"/>
      <c r="F42" s="38" t="s">
        <v>81</v>
      </c>
      <c r="G42" s="60">
        <v>0</v>
      </c>
      <c r="H42" s="60"/>
      <c r="I42" s="60"/>
      <c r="J42" s="60">
        <v>535587</v>
      </c>
    </row>
    <row r="43" spans="1:11" s="53" customFormat="1" ht="16.5">
      <c r="A43" s="65" t="s">
        <v>100</v>
      </c>
      <c r="B43" s="65"/>
      <c r="C43" s="65"/>
      <c r="D43" s="65"/>
      <c r="E43" s="65"/>
      <c r="F43" s="66" t="s">
        <v>101</v>
      </c>
      <c r="G43" s="67"/>
      <c r="H43" s="67">
        <f>+H45</f>
        <v>0</v>
      </c>
      <c r="I43" s="67">
        <f t="shared" ref="I43:J43" si="8">+I45</f>
        <v>0</v>
      </c>
      <c r="J43" s="67">
        <f t="shared" si="8"/>
        <v>-1291422</v>
      </c>
    </row>
    <row r="44" spans="1:11" s="53" customFormat="1" ht="16.5">
      <c r="A44" s="65"/>
      <c r="B44" s="65"/>
      <c r="C44" s="65"/>
      <c r="D44" s="65"/>
      <c r="E44" s="65"/>
      <c r="F44" s="65" t="s">
        <v>39</v>
      </c>
      <c r="G44" s="68"/>
      <c r="H44" s="68"/>
      <c r="I44" s="68"/>
      <c r="J44" s="68"/>
    </row>
    <row r="45" spans="1:11" s="53" customFormat="1" ht="16.5">
      <c r="A45" s="65"/>
      <c r="B45" s="65" t="s">
        <v>40</v>
      </c>
      <c r="C45" s="65"/>
      <c r="D45" s="65"/>
      <c r="E45" s="65"/>
      <c r="F45" s="66" t="s">
        <v>102</v>
      </c>
      <c r="G45" s="67"/>
      <c r="H45" s="67">
        <f>+H47</f>
        <v>0</v>
      </c>
      <c r="I45" s="67">
        <f t="shared" ref="I45:J45" si="9">+I47</f>
        <v>0</v>
      </c>
      <c r="J45" s="67">
        <f t="shared" si="9"/>
        <v>-1291422</v>
      </c>
    </row>
    <row r="46" spans="1:11" s="53" customFormat="1" ht="16.5">
      <c r="A46" s="65"/>
      <c r="B46" s="65"/>
      <c r="C46" s="65"/>
      <c r="D46" s="65"/>
      <c r="E46" s="65"/>
      <c r="F46" s="65" t="s">
        <v>39</v>
      </c>
      <c r="G46" s="68"/>
      <c r="H46" s="68"/>
      <c r="I46" s="68"/>
      <c r="J46" s="68"/>
    </row>
    <row r="47" spans="1:11" s="53" customFormat="1" ht="16.5">
      <c r="A47" s="65"/>
      <c r="B47" s="65"/>
      <c r="C47" s="65" t="s">
        <v>40</v>
      </c>
      <c r="D47" s="65"/>
      <c r="E47" s="65"/>
      <c r="F47" s="66" t="s">
        <v>49</v>
      </c>
      <c r="G47" s="67"/>
      <c r="H47" s="67">
        <f>+H49</f>
        <v>0</v>
      </c>
      <c r="I47" s="67">
        <f t="shared" ref="I47:J47" si="10">+I49</f>
        <v>0</v>
      </c>
      <c r="J47" s="67">
        <f t="shared" si="10"/>
        <v>-1291422</v>
      </c>
    </row>
    <row r="48" spans="1:11" s="53" customFormat="1" ht="16.5">
      <c r="A48" s="65"/>
      <c r="B48" s="65"/>
      <c r="C48" s="65"/>
      <c r="D48" s="65"/>
      <c r="E48" s="65"/>
      <c r="F48" s="65" t="s">
        <v>39</v>
      </c>
      <c r="G48" s="69"/>
      <c r="H48" s="69"/>
      <c r="I48" s="69"/>
      <c r="J48" s="69"/>
    </row>
    <row r="49" spans="1:10" s="53" customFormat="1" ht="16.5">
      <c r="A49" s="65"/>
      <c r="B49" s="65"/>
      <c r="C49" s="65"/>
      <c r="D49" s="65" t="s">
        <v>48</v>
      </c>
      <c r="E49" s="65" t="s">
        <v>41</v>
      </c>
      <c r="F49" s="65" t="s">
        <v>49</v>
      </c>
      <c r="G49" s="67"/>
      <c r="H49" s="67">
        <f>+H52</f>
        <v>0</v>
      </c>
      <c r="I49" s="67">
        <f t="shared" ref="I49:J49" si="11">+I52</f>
        <v>0</v>
      </c>
      <c r="J49" s="67">
        <f t="shared" si="11"/>
        <v>-1291422</v>
      </c>
    </row>
    <row r="50" spans="1:10" s="53" customFormat="1" ht="16.5">
      <c r="A50" s="65"/>
      <c r="B50" s="65"/>
      <c r="C50" s="65"/>
      <c r="D50" s="65"/>
      <c r="E50" s="65"/>
      <c r="F50" s="65" t="s">
        <v>47</v>
      </c>
      <c r="G50" s="70"/>
      <c r="H50" s="73"/>
      <c r="I50" s="73"/>
      <c r="J50" s="73"/>
    </row>
    <row r="51" spans="1:10" s="54" customFormat="1">
      <c r="A51" s="71"/>
      <c r="B51" s="71"/>
      <c r="C51" s="71"/>
      <c r="D51" s="72"/>
      <c r="E51" s="72"/>
      <c r="F51" s="65" t="s">
        <v>45</v>
      </c>
      <c r="G51" s="67"/>
      <c r="H51" s="67"/>
      <c r="I51" s="67"/>
      <c r="J51" s="67"/>
    </row>
    <row r="52" spans="1:10" s="54" customFormat="1">
      <c r="A52" s="71"/>
      <c r="B52" s="71"/>
      <c r="C52" s="71"/>
      <c r="D52" s="72"/>
      <c r="E52" s="72"/>
      <c r="F52" s="65" t="s">
        <v>47</v>
      </c>
      <c r="G52" s="67"/>
      <c r="H52" s="67">
        <f>+H54</f>
        <v>0</v>
      </c>
      <c r="I52" s="67">
        <f t="shared" ref="I52:J52" si="12">+I54</f>
        <v>0</v>
      </c>
      <c r="J52" s="67">
        <f t="shared" si="12"/>
        <v>-1291422</v>
      </c>
    </row>
    <row r="53" spans="1:10" s="54" customFormat="1" ht="33">
      <c r="A53" s="71"/>
      <c r="B53" s="71"/>
      <c r="C53" s="71"/>
      <c r="D53" s="72"/>
      <c r="E53" s="72"/>
      <c r="F53" s="65" t="s">
        <v>46</v>
      </c>
      <c r="G53" s="67"/>
      <c r="H53" s="67"/>
      <c r="I53" s="67"/>
      <c r="J53" s="67"/>
    </row>
    <row r="54" spans="1:10" s="54" customFormat="1">
      <c r="A54" s="71"/>
      <c r="B54" s="71"/>
      <c r="C54" s="71"/>
      <c r="D54" s="72"/>
      <c r="E54" s="72"/>
      <c r="F54" s="65" t="s">
        <v>43</v>
      </c>
      <c r="G54" s="67"/>
      <c r="H54" s="67">
        <f>+H55</f>
        <v>0</v>
      </c>
      <c r="I54" s="67">
        <f t="shared" ref="I54:J56" si="13">+I55</f>
        <v>0</v>
      </c>
      <c r="J54" s="67">
        <f t="shared" si="13"/>
        <v>-1291422</v>
      </c>
    </row>
    <row r="55" spans="1:10" s="54" customFormat="1">
      <c r="A55" s="71"/>
      <c r="B55" s="71"/>
      <c r="C55" s="71"/>
      <c r="D55" s="72"/>
      <c r="E55" s="72"/>
      <c r="F55" s="65" t="s">
        <v>44</v>
      </c>
      <c r="G55" s="67"/>
      <c r="H55" s="67">
        <f>+H56</f>
        <v>0</v>
      </c>
      <c r="I55" s="67">
        <f t="shared" si="13"/>
        <v>0</v>
      </c>
      <c r="J55" s="67">
        <f t="shared" si="13"/>
        <v>-1291422</v>
      </c>
    </row>
    <row r="56" spans="1:10" s="54" customFormat="1">
      <c r="A56" s="71"/>
      <c r="B56" s="71"/>
      <c r="C56" s="71"/>
      <c r="D56" s="72"/>
      <c r="E56" s="72"/>
      <c r="F56" s="65" t="s">
        <v>103</v>
      </c>
      <c r="G56" s="67"/>
      <c r="H56" s="67">
        <f>+H57</f>
        <v>0</v>
      </c>
      <c r="I56" s="67">
        <f t="shared" si="13"/>
        <v>0</v>
      </c>
      <c r="J56" s="67">
        <f t="shared" si="13"/>
        <v>-1291422</v>
      </c>
    </row>
    <row r="57" spans="1:10" s="54" customFormat="1">
      <c r="A57" s="71"/>
      <c r="B57" s="71"/>
      <c r="C57" s="71"/>
      <c r="D57" s="72"/>
      <c r="E57" s="72"/>
      <c r="F57" s="65" t="s">
        <v>104</v>
      </c>
      <c r="G57" s="67"/>
      <c r="H57" s="67"/>
      <c r="I57" s="67"/>
      <c r="J57" s="67">
        <v>-1291422</v>
      </c>
    </row>
  </sheetData>
  <customSheetViews>
    <customSheetView guid="{AD102B57-7F1C-4923-B8A5-A5B621904479}" showPageBreaks="1" printArea="1" hiddenRows="1" hiddenColumns="1" topLeftCell="A3">
      <selection activeCell="A6" sqref="A6:J6"/>
      <pageMargins left="0" right="0" top="0" bottom="0" header="0" footer="0"/>
      <pageSetup paperSize="9" scale="81" orientation="landscape" verticalDpi="0" r:id="rId1"/>
    </customSheetView>
  </customSheetViews>
  <mergeCells count="4">
    <mergeCell ref="A6:J6"/>
    <mergeCell ref="A2:J2"/>
    <mergeCell ref="A3:J3"/>
    <mergeCell ref="F1:J1"/>
  </mergeCells>
  <pageMargins left="0" right="0" top="0" bottom="0" header="0" footer="0"/>
  <pageSetup paperSize="9" scale="81" orientation="landscape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49"/>
  <sheetViews>
    <sheetView tabSelected="1" topLeftCell="A25" workbookViewId="0">
      <selection activeCell="G26" sqref="G26"/>
    </sheetView>
  </sheetViews>
  <sheetFormatPr defaultColWidth="9.140625" defaultRowHeight="13.5"/>
  <cols>
    <col min="1" max="1" width="51.140625" style="1" customWidth="1"/>
    <col min="2" max="2" width="62.140625" style="1" customWidth="1"/>
    <col min="3" max="3" width="14.7109375" style="1" hidden="1" customWidth="1"/>
    <col min="4" max="5" width="14.5703125" style="1" hidden="1" customWidth="1"/>
    <col min="6" max="6" width="22.5703125" style="1" customWidth="1"/>
    <col min="7" max="7" width="49.85546875" style="1" customWidth="1"/>
    <col min="8" max="16384" width="9.140625" style="1"/>
  </cols>
  <sheetData>
    <row r="1" spans="1:6" ht="15" customHeight="1">
      <c r="B1" s="165" t="s">
        <v>127</v>
      </c>
      <c r="C1" s="165"/>
      <c r="D1" s="165"/>
      <c r="E1" s="165"/>
      <c r="F1" s="165"/>
    </row>
    <row r="2" spans="1:6" ht="15" customHeight="1">
      <c r="B2" s="165" t="s">
        <v>0</v>
      </c>
      <c r="C2" s="165"/>
      <c r="D2" s="165"/>
      <c r="E2" s="165"/>
      <c r="F2" s="165"/>
    </row>
    <row r="3" spans="1:6" ht="15" customHeight="1">
      <c r="B3" s="165" t="s">
        <v>1</v>
      </c>
      <c r="C3" s="165"/>
      <c r="D3" s="165"/>
      <c r="E3" s="165"/>
      <c r="F3" s="165"/>
    </row>
    <row r="5" spans="1:6" ht="86.25" customHeight="1">
      <c r="A5" s="159" t="s">
        <v>105</v>
      </c>
      <c r="B5" s="159"/>
      <c r="C5" s="159"/>
      <c r="D5" s="159"/>
      <c r="E5" s="159"/>
      <c r="F5" s="159"/>
    </row>
    <row r="6" spans="1:6" ht="16.5">
      <c r="A6" s="3"/>
      <c r="B6" s="3"/>
      <c r="C6" s="3"/>
      <c r="D6" s="3"/>
      <c r="E6" s="3"/>
      <c r="F6" s="3"/>
    </row>
    <row r="7" spans="1:6" s="2" customFormat="1" ht="17.25">
      <c r="A7" s="160" t="s">
        <v>99</v>
      </c>
      <c r="B7" s="160"/>
      <c r="C7" s="160"/>
      <c r="D7" s="160"/>
      <c r="E7" s="160"/>
      <c r="F7" s="160"/>
    </row>
    <row r="8" spans="1:6" s="2" customFormat="1" ht="17.25">
      <c r="A8" s="3"/>
      <c r="B8" s="3"/>
      <c r="C8" s="3"/>
      <c r="D8" s="3"/>
      <c r="E8" s="3"/>
      <c r="F8" s="3"/>
    </row>
    <row r="9" spans="1:6" s="2" customFormat="1" ht="17.25">
      <c r="A9" s="14" t="s">
        <v>2</v>
      </c>
      <c r="B9" s="3"/>
      <c r="C9" s="3"/>
      <c r="D9" s="3"/>
      <c r="E9" s="3"/>
      <c r="F9" s="3"/>
    </row>
    <row r="10" spans="1:6" s="2" customFormat="1" ht="17.25"/>
    <row r="11" spans="1:6" s="2" customFormat="1" ht="17.25"/>
    <row r="12" spans="1:6" s="2" customFormat="1" ht="35.25" customHeight="1">
      <c r="A12" s="15" t="s">
        <v>3</v>
      </c>
      <c r="B12" s="15" t="s">
        <v>4</v>
      </c>
      <c r="C12" s="1"/>
      <c r="D12" s="1"/>
      <c r="E12" s="1"/>
      <c r="F12" s="1"/>
    </row>
    <row r="13" spans="1:6" s="2" customFormat="1" ht="25.5" customHeight="1">
      <c r="A13" s="29">
        <v>1098</v>
      </c>
      <c r="B13" s="52" t="s">
        <v>86</v>
      </c>
      <c r="C13" s="1"/>
      <c r="D13" s="1"/>
      <c r="E13" s="1"/>
      <c r="F13" s="1"/>
    </row>
    <row r="14" spans="1:6" s="2" customFormat="1" ht="6.75" customHeight="1">
      <c r="A14" s="17"/>
      <c r="B14" s="1"/>
      <c r="C14" s="1"/>
      <c r="D14" s="1"/>
      <c r="E14" s="1"/>
      <c r="F14" s="1"/>
    </row>
    <row r="15" spans="1:6" s="2" customFormat="1" ht="17.25">
      <c r="A15" s="18" t="s">
        <v>5</v>
      </c>
      <c r="B15" s="1"/>
      <c r="C15" s="1"/>
      <c r="D15" s="1"/>
      <c r="E15" s="1"/>
      <c r="F15" s="1"/>
    </row>
    <row r="16" spans="1:6" s="2" customFormat="1" ht="13.5" customHeight="1">
      <c r="A16" s="17"/>
      <c r="B16" s="1"/>
      <c r="C16" s="1"/>
      <c r="D16" s="1"/>
      <c r="E16" s="1"/>
      <c r="F16" s="1"/>
    </row>
    <row r="17" spans="1:9" s="2" customFormat="1" ht="60" customHeight="1">
      <c r="A17" s="19" t="s">
        <v>6</v>
      </c>
      <c r="B17" s="20">
        <v>1098</v>
      </c>
      <c r="C17" s="161" t="s">
        <v>69</v>
      </c>
      <c r="D17" s="162"/>
      <c r="E17" s="162"/>
      <c r="F17" s="163"/>
    </row>
    <row r="18" spans="1:9" s="2" customFormat="1" ht="27">
      <c r="A18" s="7" t="s">
        <v>7</v>
      </c>
      <c r="B18" s="74">
        <v>12001</v>
      </c>
      <c r="C18" s="22" t="s">
        <v>8</v>
      </c>
      <c r="D18" s="22" t="s">
        <v>9</v>
      </c>
      <c r="E18" s="22" t="s">
        <v>10</v>
      </c>
      <c r="F18" s="22" t="s">
        <v>11</v>
      </c>
    </row>
    <row r="19" spans="1:9" s="2" customFormat="1" ht="54.75" customHeight="1">
      <c r="A19" s="7" t="s">
        <v>12</v>
      </c>
      <c r="B19" s="75" t="s">
        <v>122</v>
      </c>
      <c r="C19" s="23"/>
      <c r="D19" s="23"/>
      <c r="E19" s="23"/>
      <c r="F19" s="23"/>
    </row>
    <row r="20" spans="1:9" s="2" customFormat="1" ht="38.25" customHeight="1">
      <c r="A20" s="7" t="s">
        <v>13</v>
      </c>
      <c r="B20" s="75" t="s">
        <v>123</v>
      </c>
      <c r="C20" s="23"/>
      <c r="D20" s="23"/>
      <c r="E20" s="23"/>
      <c r="F20" s="23"/>
    </row>
    <row r="21" spans="1:9" s="2" customFormat="1" ht="34.5" customHeight="1">
      <c r="A21" s="7" t="s">
        <v>14</v>
      </c>
      <c r="B21" s="75" t="s">
        <v>93</v>
      </c>
      <c r="C21" s="23"/>
      <c r="D21" s="23"/>
      <c r="E21" s="23"/>
      <c r="F21" s="23"/>
    </row>
    <row r="22" spans="1:9" s="2" customFormat="1" ht="39.75" customHeight="1">
      <c r="A22" s="24" t="s">
        <v>106</v>
      </c>
      <c r="B22" s="113" t="s">
        <v>130</v>
      </c>
      <c r="C22" s="23"/>
      <c r="D22" s="23"/>
      <c r="E22" s="23"/>
      <c r="F22" s="23"/>
    </row>
    <row r="23" spans="1:9" s="2" customFormat="1" ht="21.75" customHeight="1">
      <c r="A23" s="25"/>
      <c r="B23" s="26" t="s">
        <v>16</v>
      </c>
      <c r="C23" s="27"/>
      <c r="D23" s="27"/>
      <c r="E23" s="27"/>
      <c r="F23" s="27"/>
    </row>
    <row r="24" spans="1:9" s="9" customFormat="1" ht="26.25" customHeight="1">
      <c r="A24" s="164" t="s">
        <v>96</v>
      </c>
      <c r="B24" s="164"/>
      <c r="C24" s="76"/>
      <c r="D24" s="76"/>
      <c r="E24" s="76"/>
      <c r="F24" s="111">
        <v>227</v>
      </c>
      <c r="G24" s="8"/>
      <c r="H24" s="8"/>
      <c r="I24" s="8"/>
    </row>
    <row r="25" spans="1:9" s="2" customFormat="1" ht="17.25" customHeight="1">
      <c r="A25" s="164" t="s">
        <v>98</v>
      </c>
      <c r="B25" s="164"/>
      <c r="C25" s="77"/>
      <c r="D25" s="77"/>
      <c r="E25" s="77"/>
      <c r="F25" s="109">
        <v>1291422</v>
      </c>
    </row>
    <row r="26" spans="1:9" s="2" customFormat="1" ht="30" customHeight="1">
      <c r="A26" s="106"/>
      <c r="B26" s="106"/>
      <c r="C26" s="107"/>
      <c r="D26" s="107"/>
      <c r="E26" s="107"/>
      <c r="F26" s="107"/>
      <c r="G26" s="80"/>
    </row>
    <row r="27" spans="1:9">
      <c r="F27" s="110"/>
    </row>
    <row r="28" spans="1:9" ht="45.75" customHeight="1">
      <c r="A28" s="158" t="s">
        <v>67</v>
      </c>
      <c r="B28" s="158"/>
      <c r="C28" s="158"/>
      <c r="D28" s="158"/>
      <c r="E28" s="158"/>
      <c r="F28" s="158"/>
    </row>
    <row r="29" spans="1:9" ht="3.75" customHeight="1">
      <c r="A29" s="3"/>
      <c r="B29" s="3"/>
      <c r="C29" s="3"/>
      <c r="D29" s="3"/>
      <c r="E29" s="3"/>
      <c r="F29" s="3"/>
    </row>
    <row r="30" spans="1:9" ht="16.5">
      <c r="A30" s="3"/>
      <c r="B30" s="3"/>
      <c r="C30" s="3"/>
      <c r="D30" s="3"/>
      <c r="E30" s="3"/>
      <c r="F30" s="3"/>
    </row>
    <row r="31" spans="1:9" ht="16.5">
      <c r="A31" s="3"/>
      <c r="B31" s="3"/>
      <c r="C31" s="3"/>
      <c r="D31" s="3"/>
      <c r="E31" s="3"/>
      <c r="F31" s="3"/>
    </row>
    <row r="32" spans="1:9" ht="16.5">
      <c r="A32" s="160" t="s">
        <v>66</v>
      </c>
      <c r="B32" s="160"/>
      <c r="C32" s="160"/>
      <c r="D32" s="160"/>
      <c r="E32" s="160"/>
      <c r="F32" s="160"/>
    </row>
    <row r="33" spans="1:6" ht="16.5">
      <c r="A33" s="3"/>
      <c r="B33" s="3"/>
      <c r="C33" s="3"/>
      <c r="D33" s="3"/>
      <c r="E33" s="3"/>
      <c r="F33" s="3"/>
    </row>
    <row r="34" spans="1:6" ht="16.5">
      <c r="A34" s="14" t="s">
        <v>2</v>
      </c>
      <c r="B34" s="3"/>
      <c r="C34" s="3"/>
      <c r="D34" s="3"/>
      <c r="E34" s="3"/>
      <c r="F34" s="3"/>
    </row>
    <row r="35" spans="1:6" ht="16.5">
      <c r="A35" s="3"/>
      <c r="B35" s="3"/>
      <c r="C35" s="3"/>
      <c r="D35" s="3"/>
      <c r="E35" s="3"/>
      <c r="F35" s="3"/>
    </row>
    <row r="36" spans="1:6" ht="17.25">
      <c r="A36" s="2"/>
      <c r="B36" s="2"/>
      <c r="C36" s="2"/>
      <c r="D36" s="2"/>
      <c r="E36" s="2"/>
      <c r="F36" s="2"/>
    </row>
    <row r="37" spans="1:6" ht="14.25">
      <c r="A37" s="15" t="s">
        <v>3</v>
      </c>
      <c r="B37" s="15" t="s">
        <v>4</v>
      </c>
    </row>
    <row r="38" spans="1:6">
      <c r="A38" s="16">
        <v>1139</v>
      </c>
      <c r="B38" s="10" t="s">
        <v>49</v>
      </c>
    </row>
    <row r="39" spans="1:6">
      <c r="A39" s="17"/>
    </row>
    <row r="40" spans="1:6" ht="14.25">
      <c r="A40" s="18" t="s">
        <v>5</v>
      </c>
    </row>
    <row r="41" spans="1:6">
      <c r="A41" s="17"/>
    </row>
    <row r="42" spans="1:6" ht="60" customHeight="1">
      <c r="A42" s="19" t="s">
        <v>6</v>
      </c>
      <c r="B42" s="20">
        <v>1139</v>
      </c>
      <c r="C42" s="161" t="s">
        <v>70</v>
      </c>
      <c r="D42" s="162"/>
      <c r="E42" s="162"/>
      <c r="F42" s="163"/>
    </row>
    <row r="43" spans="1:6" ht="27">
      <c r="A43" s="7" t="s">
        <v>7</v>
      </c>
      <c r="B43" s="21">
        <v>11001</v>
      </c>
      <c r="C43" s="22" t="s">
        <v>8</v>
      </c>
      <c r="D43" s="22" t="s">
        <v>9</v>
      </c>
      <c r="E43" s="22" t="s">
        <v>10</v>
      </c>
      <c r="F43" s="22" t="s">
        <v>11</v>
      </c>
    </row>
    <row r="44" spans="1:6">
      <c r="A44" s="7" t="s">
        <v>12</v>
      </c>
      <c r="B44" s="10" t="s">
        <v>49</v>
      </c>
      <c r="C44" s="23"/>
      <c r="D44" s="23"/>
      <c r="E44" s="23"/>
      <c r="F44" s="23"/>
    </row>
    <row r="45" spans="1:6" ht="54">
      <c r="A45" s="7" t="s">
        <v>13</v>
      </c>
      <c r="B45" s="10" t="s">
        <v>58</v>
      </c>
      <c r="C45" s="23"/>
      <c r="D45" s="23"/>
      <c r="E45" s="23"/>
      <c r="F45" s="23"/>
    </row>
    <row r="46" spans="1:6">
      <c r="A46" s="7" t="s">
        <v>14</v>
      </c>
      <c r="B46" s="10" t="s">
        <v>60</v>
      </c>
      <c r="C46" s="23"/>
      <c r="D46" s="23"/>
      <c r="E46" s="23"/>
      <c r="F46" s="23"/>
    </row>
    <row r="47" spans="1:6">
      <c r="A47" s="24" t="s">
        <v>15</v>
      </c>
      <c r="B47" s="11" t="s">
        <v>47</v>
      </c>
      <c r="C47" s="23"/>
      <c r="D47" s="23"/>
      <c r="E47" s="23"/>
      <c r="F47" s="23"/>
    </row>
    <row r="48" spans="1:6">
      <c r="A48" s="25"/>
      <c r="B48" s="26" t="s">
        <v>16</v>
      </c>
      <c r="C48" s="27"/>
      <c r="D48" s="27"/>
      <c r="E48" s="27"/>
      <c r="F48" s="27"/>
    </row>
    <row r="49" spans="1:6" ht="14.25" thickBot="1">
      <c r="A49" s="156" t="s">
        <v>17</v>
      </c>
      <c r="B49" s="157"/>
      <c r="C49" s="28"/>
      <c r="D49" s="28"/>
      <c r="E49" s="28"/>
      <c r="F49" s="112">
        <v>-1291422</v>
      </c>
    </row>
  </sheetData>
  <customSheetViews>
    <customSheetView guid="{AD102B57-7F1C-4923-B8A5-A5B621904479}" hiddenColumns="1" topLeftCell="A4">
      <selection activeCell="F16" sqref="F16"/>
      <rowBreaks count="1" manualBreakCount="1">
        <brk id="30" max="16383" man="1"/>
      </rowBreaks>
      <pageMargins left="0" right="0" top="0" bottom="0" header="0" footer="0"/>
      <pageSetup paperSize="9" scale="76" orientation="landscape" verticalDpi="0" r:id="rId1"/>
    </customSheetView>
  </customSheetViews>
  <mergeCells count="12">
    <mergeCell ref="B1:F1"/>
    <mergeCell ref="B2:F2"/>
    <mergeCell ref="B3:F3"/>
    <mergeCell ref="A32:F32"/>
    <mergeCell ref="C42:F42"/>
    <mergeCell ref="A49:B49"/>
    <mergeCell ref="A28:F28"/>
    <mergeCell ref="A5:F5"/>
    <mergeCell ref="A7:F7"/>
    <mergeCell ref="C17:F17"/>
    <mergeCell ref="A24:B24"/>
    <mergeCell ref="A25:B25"/>
  </mergeCells>
  <pageMargins left="0" right="0" top="0" bottom="0" header="0" footer="0"/>
  <pageSetup paperSize="9" scale="76" orientation="landscape" verticalDpi="0" r:id="rId2"/>
  <rowBreaks count="1" manualBreakCount="1">
    <brk id="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opLeftCell="A85" workbookViewId="0">
      <selection activeCell="H64" sqref="H64"/>
    </sheetView>
  </sheetViews>
  <sheetFormatPr defaultColWidth="9.140625" defaultRowHeight="13.5"/>
  <cols>
    <col min="1" max="1" width="41.85546875" style="1" customWidth="1"/>
    <col min="2" max="2" width="62.140625" style="1" customWidth="1"/>
    <col min="3" max="3" width="17" style="1" hidden="1" customWidth="1"/>
    <col min="4" max="5" width="14.5703125" style="1" hidden="1" customWidth="1"/>
    <col min="6" max="6" width="30.5703125" style="1" customWidth="1"/>
    <col min="7" max="16384" width="9.140625" style="1"/>
  </cols>
  <sheetData>
    <row r="1" spans="1:6" ht="15" customHeight="1">
      <c r="D1" s="165" t="s">
        <v>129</v>
      </c>
      <c r="E1" s="165"/>
      <c r="F1" s="165"/>
    </row>
    <row r="2" spans="1:6" ht="15" customHeight="1">
      <c r="B2" s="165" t="s">
        <v>0</v>
      </c>
      <c r="C2" s="165"/>
      <c r="D2" s="165"/>
      <c r="E2" s="165"/>
      <c r="F2" s="165"/>
    </row>
    <row r="3" spans="1:6">
      <c r="D3" s="165" t="s">
        <v>1</v>
      </c>
      <c r="E3" s="165"/>
      <c r="F3" s="165"/>
    </row>
    <row r="4" spans="1:6">
      <c r="D4" s="114"/>
      <c r="E4" s="114"/>
      <c r="F4" s="114"/>
    </row>
    <row r="9" spans="1:6" ht="33" customHeight="1">
      <c r="A9" s="158" t="s">
        <v>113</v>
      </c>
      <c r="B9" s="158"/>
      <c r="C9" s="158"/>
      <c r="D9" s="158"/>
      <c r="E9" s="158"/>
      <c r="F9" s="158"/>
    </row>
    <row r="10" spans="1:6" ht="16.5">
      <c r="A10" s="3"/>
      <c r="B10" s="3"/>
      <c r="C10" s="3"/>
      <c r="D10" s="3"/>
      <c r="E10" s="3"/>
      <c r="F10" s="3"/>
    </row>
    <row r="11" spans="1:6" ht="16.5">
      <c r="A11" s="160" t="s">
        <v>114</v>
      </c>
      <c r="B11" s="160"/>
      <c r="C11" s="160"/>
      <c r="D11" s="160"/>
      <c r="E11" s="160"/>
      <c r="F11" s="160"/>
    </row>
    <row r="12" spans="1:6" ht="16.5">
      <c r="A12" s="3"/>
      <c r="B12" s="3"/>
      <c r="C12" s="3"/>
      <c r="D12" s="3"/>
      <c r="E12" s="3"/>
      <c r="F12" s="3"/>
    </row>
    <row r="13" spans="1:6" ht="16.5">
      <c r="A13" s="14" t="s">
        <v>112</v>
      </c>
      <c r="B13" s="3"/>
      <c r="C13" s="3"/>
      <c r="D13" s="3"/>
      <c r="E13" s="3"/>
      <c r="F13" s="3"/>
    </row>
    <row r="14" spans="1:6" ht="16.5">
      <c r="A14" s="3"/>
      <c r="B14" s="3"/>
      <c r="C14" s="3"/>
      <c r="D14" s="3"/>
      <c r="E14" s="3"/>
      <c r="F14" s="3"/>
    </row>
    <row r="15" spans="1:6" s="2" customFormat="1" ht="24" customHeight="1">
      <c r="A15" s="51" t="s">
        <v>3</v>
      </c>
      <c r="B15" s="51" t="s">
        <v>4</v>
      </c>
      <c r="C15" s="1"/>
      <c r="D15" s="1"/>
      <c r="E15" s="1"/>
      <c r="F15" s="1"/>
    </row>
    <row r="16" spans="1:6" s="2" customFormat="1" ht="25.5" customHeight="1">
      <c r="A16" s="115" t="s">
        <v>85</v>
      </c>
      <c r="B16" s="52" t="s">
        <v>86</v>
      </c>
      <c r="C16" s="1"/>
      <c r="D16" s="1"/>
      <c r="E16" s="1"/>
      <c r="F16" s="1"/>
    </row>
    <row r="17" spans="1:6" s="2" customFormat="1" ht="12" customHeight="1">
      <c r="A17" s="17"/>
      <c r="B17" s="1"/>
      <c r="C17" s="1"/>
      <c r="D17" s="1"/>
      <c r="E17" s="1"/>
      <c r="F17" s="1"/>
    </row>
    <row r="18" spans="1:6" s="116" customFormat="1" ht="12" customHeight="1">
      <c r="A18" s="167" t="s">
        <v>87</v>
      </c>
      <c r="B18" s="167"/>
      <c r="C18" s="167"/>
      <c r="D18" s="167"/>
      <c r="E18" s="167"/>
      <c r="F18" s="167"/>
    </row>
    <row r="19" spans="1:6" s="116" customFormat="1" ht="12" customHeight="1"/>
    <row r="20" spans="1:6" s="116" customFormat="1" ht="27" customHeight="1">
      <c r="A20" s="38" t="s">
        <v>88</v>
      </c>
      <c r="B20" s="115" t="s">
        <v>85</v>
      </c>
      <c r="C20" s="168" t="s">
        <v>115</v>
      </c>
      <c r="D20" s="168"/>
      <c r="E20" s="168"/>
      <c r="F20" s="168"/>
    </row>
    <row r="21" spans="1:6" s="116" customFormat="1" ht="27" customHeight="1">
      <c r="A21" s="38" t="s">
        <v>89</v>
      </c>
      <c r="B21" s="115" t="s">
        <v>116</v>
      </c>
      <c r="C21" s="117" t="s">
        <v>8</v>
      </c>
      <c r="D21" s="117" t="s">
        <v>9</v>
      </c>
      <c r="E21" s="117" t="s">
        <v>10</v>
      </c>
      <c r="F21" s="117" t="s">
        <v>11</v>
      </c>
    </row>
    <row r="22" spans="1:6" s="116" customFormat="1" ht="27" customHeight="1">
      <c r="A22" s="38" t="s">
        <v>90</v>
      </c>
      <c r="B22" s="115" t="s">
        <v>117</v>
      </c>
      <c r="C22" s="38"/>
      <c r="D22" s="38"/>
      <c r="E22" s="38"/>
      <c r="F22" s="38"/>
    </row>
    <row r="23" spans="1:6" s="116" customFormat="1" ht="27" customHeight="1">
      <c r="A23" s="38" t="s">
        <v>91</v>
      </c>
      <c r="B23" s="115" t="s">
        <v>118</v>
      </c>
      <c r="C23" s="38"/>
      <c r="D23" s="38"/>
      <c r="E23" s="38"/>
      <c r="F23" s="38"/>
    </row>
    <row r="24" spans="1:6" s="116" customFormat="1" ht="27" customHeight="1">
      <c r="A24" s="38" t="s">
        <v>92</v>
      </c>
      <c r="B24" s="115" t="s">
        <v>93</v>
      </c>
      <c r="C24" s="38"/>
      <c r="D24" s="38"/>
      <c r="E24" s="38"/>
      <c r="F24" s="38"/>
    </row>
    <row r="25" spans="1:6" s="116" customFormat="1" ht="27" customHeight="1">
      <c r="A25" s="38" t="s">
        <v>94</v>
      </c>
      <c r="B25" s="115" t="s">
        <v>130</v>
      </c>
      <c r="C25" s="38"/>
      <c r="D25" s="38"/>
      <c r="E25" s="38"/>
      <c r="F25" s="38"/>
    </row>
    <row r="26" spans="1:6" s="116" customFormat="1" ht="27" customHeight="1">
      <c r="A26" s="168" t="s">
        <v>95</v>
      </c>
      <c r="B26" s="168"/>
      <c r="C26" s="38"/>
      <c r="D26" s="38"/>
      <c r="E26" s="38"/>
      <c r="F26" s="38"/>
    </row>
    <row r="27" spans="1:6" s="116" customFormat="1" ht="27" customHeight="1">
      <c r="A27" s="166" t="s">
        <v>96</v>
      </c>
      <c r="B27" s="166"/>
      <c r="C27" s="118" t="s">
        <v>97</v>
      </c>
      <c r="D27" s="118" t="s">
        <v>97</v>
      </c>
      <c r="E27" s="118" t="s">
        <v>97</v>
      </c>
      <c r="F27" s="118">
        <v>16</v>
      </c>
    </row>
    <row r="28" spans="1:6" s="116" customFormat="1" ht="27" customHeight="1">
      <c r="A28" s="169" t="s">
        <v>98</v>
      </c>
      <c r="B28" s="169"/>
      <c r="C28" s="119">
        <v>0</v>
      </c>
      <c r="D28" s="118"/>
      <c r="E28" s="120"/>
      <c r="F28" s="120">
        <v>81053</v>
      </c>
    </row>
    <row r="29" spans="1:6" ht="24" customHeight="1">
      <c r="C29" s="2"/>
      <c r="D29" s="2"/>
      <c r="E29" s="2"/>
      <c r="F29" s="2"/>
    </row>
    <row r="30" spans="1:6" ht="33" customHeight="1">
      <c r="A30" s="158" t="s">
        <v>119</v>
      </c>
      <c r="B30" s="158"/>
      <c r="C30" s="158"/>
      <c r="D30" s="158"/>
      <c r="E30" s="158"/>
      <c r="F30" s="158"/>
    </row>
    <row r="31" spans="1:6" ht="16.5">
      <c r="A31" s="3"/>
      <c r="B31" s="3"/>
      <c r="C31" s="3"/>
      <c r="D31" s="3"/>
      <c r="E31" s="3"/>
      <c r="F31" s="3"/>
    </row>
    <row r="32" spans="1:6" ht="16.5">
      <c r="A32" s="160" t="s">
        <v>120</v>
      </c>
      <c r="B32" s="160"/>
      <c r="C32" s="160"/>
      <c r="D32" s="160"/>
      <c r="E32" s="160"/>
      <c r="F32" s="160"/>
    </row>
    <row r="33" spans="1:6" ht="16.5">
      <c r="A33" s="3"/>
      <c r="B33" s="3"/>
      <c r="C33" s="3"/>
      <c r="D33" s="3"/>
      <c r="E33" s="3"/>
      <c r="F33" s="3"/>
    </row>
    <row r="34" spans="1:6" ht="16.5">
      <c r="A34" s="14" t="s">
        <v>112</v>
      </c>
      <c r="B34" s="3"/>
      <c r="C34" s="3"/>
      <c r="D34" s="3"/>
      <c r="E34" s="3"/>
      <c r="F34" s="3"/>
    </row>
    <row r="35" spans="1:6" ht="16.5">
      <c r="A35" s="3"/>
      <c r="B35" s="3"/>
      <c r="C35" s="3"/>
      <c r="D35" s="3"/>
      <c r="E35" s="3"/>
      <c r="F35" s="3"/>
    </row>
    <row r="36" spans="1:6" s="2" customFormat="1" ht="24" customHeight="1">
      <c r="A36" s="51" t="s">
        <v>3</v>
      </c>
      <c r="B36" s="51" t="s">
        <v>4</v>
      </c>
      <c r="C36" s="1"/>
      <c r="D36" s="1"/>
      <c r="E36" s="1"/>
      <c r="F36" s="1"/>
    </row>
    <row r="37" spans="1:6" s="2" customFormat="1" ht="25.5" customHeight="1">
      <c r="A37" s="115" t="s">
        <v>85</v>
      </c>
      <c r="B37" s="52" t="s">
        <v>86</v>
      </c>
      <c r="C37" s="1"/>
      <c r="D37" s="1"/>
      <c r="E37" s="1"/>
      <c r="F37" s="1"/>
    </row>
    <row r="38" spans="1:6" s="2" customFormat="1" ht="16.5" customHeight="1">
      <c r="A38" s="17"/>
      <c r="B38" s="1"/>
      <c r="C38" s="1"/>
      <c r="D38" s="1"/>
      <c r="E38" s="1"/>
      <c r="F38" s="1"/>
    </row>
    <row r="39" spans="1:6" s="116" customFormat="1" ht="17.25" customHeight="1">
      <c r="A39" s="167" t="s">
        <v>87</v>
      </c>
      <c r="B39" s="167"/>
      <c r="C39" s="167"/>
      <c r="D39" s="167"/>
      <c r="E39" s="167"/>
      <c r="F39" s="167"/>
    </row>
    <row r="40" spans="1:6" s="116" customFormat="1" ht="6.75" customHeight="1"/>
    <row r="41" spans="1:6" s="116" customFormat="1" ht="27" customHeight="1">
      <c r="A41" s="38" t="s">
        <v>88</v>
      </c>
      <c r="B41" s="115" t="s">
        <v>85</v>
      </c>
      <c r="C41" s="168" t="s">
        <v>115</v>
      </c>
      <c r="D41" s="168"/>
      <c r="E41" s="168"/>
      <c r="F41" s="168"/>
    </row>
    <row r="42" spans="1:6" s="116" customFormat="1" ht="27" customHeight="1">
      <c r="A42" s="38" t="s">
        <v>89</v>
      </c>
      <c r="B42" s="115" t="s">
        <v>116</v>
      </c>
      <c r="C42" s="117" t="s">
        <v>8</v>
      </c>
      <c r="D42" s="117" t="s">
        <v>9</v>
      </c>
      <c r="E42" s="117" t="s">
        <v>10</v>
      </c>
      <c r="F42" s="117" t="s">
        <v>11</v>
      </c>
    </row>
    <row r="43" spans="1:6" s="116" customFormat="1" ht="27" customHeight="1">
      <c r="A43" s="38" t="s">
        <v>90</v>
      </c>
      <c r="B43" s="115" t="s">
        <v>117</v>
      </c>
      <c r="C43" s="38"/>
      <c r="D43" s="38"/>
      <c r="E43" s="38"/>
      <c r="F43" s="38"/>
    </row>
    <row r="44" spans="1:6" s="116" customFormat="1" ht="27" customHeight="1">
      <c r="A44" s="38" t="s">
        <v>91</v>
      </c>
      <c r="B44" s="115" t="s">
        <v>118</v>
      </c>
      <c r="C44" s="38"/>
      <c r="D44" s="38"/>
      <c r="E44" s="38"/>
      <c r="F44" s="38"/>
    </row>
    <row r="45" spans="1:6" s="116" customFormat="1" ht="27" customHeight="1">
      <c r="A45" s="38" t="s">
        <v>92</v>
      </c>
      <c r="B45" s="115" t="s">
        <v>93</v>
      </c>
      <c r="C45" s="38"/>
      <c r="D45" s="38"/>
      <c r="E45" s="38"/>
      <c r="F45" s="38"/>
    </row>
    <row r="46" spans="1:6" s="116" customFormat="1" ht="27" customHeight="1">
      <c r="A46" s="38" t="s">
        <v>94</v>
      </c>
      <c r="B46" s="115" t="s">
        <v>128</v>
      </c>
      <c r="C46" s="38"/>
      <c r="D46" s="38"/>
      <c r="E46" s="38"/>
      <c r="F46" s="38"/>
    </row>
    <row r="47" spans="1:6" s="116" customFormat="1" ht="27" customHeight="1">
      <c r="A47" s="168" t="s">
        <v>95</v>
      </c>
      <c r="B47" s="168"/>
      <c r="C47" s="38"/>
      <c r="D47" s="38"/>
      <c r="E47" s="38"/>
      <c r="F47" s="38"/>
    </row>
    <row r="48" spans="1:6" s="116" customFormat="1" ht="27" customHeight="1">
      <c r="A48" s="166" t="s">
        <v>96</v>
      </c>
      <c r="B48" s="166"/>
      <c r="C48" s="118" t="s">
        <v>97</v>
      </c>
      <c r="D48" s="118" t="s">
        <v>97</v>
      </c>
      <c r="E48" s="118" t="s">
        <v>97</v>
      </c>
      <c r="F48" s="118">
        <v>121</v>
      </c>
    </row>
    <row r="49" spans="1:6" s="116" customFormat="1" ht="27" customHeight="1">
      <c r="A49" s="169" t="s">
        <v>98</v>
      </c>
      <c r="B49" s="169"/>
      <c r="C49" s="119">
        <v>0</v>
      </c>
      <c r="D49" s="118"/>
      <c r="E49" s="120"/>
      <c r="F49" s="120">
        <v>674782</v>
      </c>
    </row>
    <row r="51" spans="1:6" ht="33" customHeight="1">
      <c r="A51" s="158" t="s">
        <v>83</v>
      </c>
      <c r="B51" s="158"/>
      <c r="C51" s="158"/>
      <c r="D51" s="158"/>
      <c r="E51" s="158"/>
      <c r="F51" s="158"/>
    </row>
    <row r="52" spans="1:6" ht="16.5">
      <c r="A52" s="3"/>
      <c r="B52" s="3"/>
      <c r="C52" s="3"/>
      <c r="D52" s="3"/>
      <c r="E52" s="3"/>
      <c r="F52" s="3"/>
    </row>
    <row r="53" spans="1:6" ht="16.5">
      <c r="A53" s="160" t="s">
        <v>84</v>
      </c>
      <c r="B53" s="160"/>
      <c r="C53" s="160"/>
      <c r="D53" s="160"/>
      <c r="E53" s="160"/>
      <c r="F53" s="160"/>
    </row>
    <row r="54" spans="1:6" ht="16.5">
      <c r="A54" s="3"/>
      <c r="B54" s="3"/>
      <c r="C54" s="3"/>
      <c r="D54" s="3"/>
      <c r="E54" s="3"/>
      <c r="F54" s="3"/>
    </row>
    <row r="55" spans="1:6" ht="16.5">
      <c r="A55" s="14" t="s">
        <v>112</v>
      </c>
      <c r="B55" s="3"/>
      <c r="C55" s="3"/>
      <c r="D55" s="3"/>
      <c r="E55" s="3"/>
      <c r="F55" s="3"/>
    </row>
    <row r="56" spans="1:6" ht="16.5">
      <c r="A56" s="3"/>
      <c r="B56" s="3"/>
      <c r="C56" s="3"/>
      <c r="D56" s="3"/>
      <c r="E56" s="3"/>
      <c r="F56" s="3"/>
    </row>
    <row r="57" spans="1:6" s="2" customFormat="1" ht="24" customHeight="1">
      <c r="A57" s="51" t="s">
        <v>3</v>
      </c>
      <c r="B57" s="51" t="s">
        <v>4</v>
      </c>
      <c r="C57" s="1"/>
      <c r="D57" s="1"/>
      <c r="E57" s="1"/>
      <c r="F57" s="1"/>
    </row>
    <row r="58" spans="1:6" s="2" customFormat="1" ht="25.5" customHeight="1">
      <c r="A58" s="115" t="s">
        <v>85</v>
      </c>
      <c r="B58" s="52" t="s">
        <v>86</v>
      </c>
      <c r="C58" s="1"/>
      <c r="D58" s="1"/>
      <c r="E58" s="1"/>
      <c r="F58" s="1"/>
    </row>
    <row r="59" spans="1:6" s="2" customFormat="1" ht="6.75" customHeight="1">
      <c r="A59" s="17"/>
      <c r="B59" s="1"/>
      <c r="C59" s="1"/>
      <c r="D59" s="1"/>
      <c r="E59" s="1"/>
      <c r="F59" s="1"/>
    </row>
    <row r="60" spans="1:6" s="116" customFormat="1" ht="17.25" customHeight="1">
      <c r="A60" s="167" t="s">
        <v>87</v>
      </c>
      <c r="B60" s="167"/>
      <c r="C60" s="167"/>
      <c r="D60" s="167"/>
      <c r="E60" s="167"/>
      <c r="F60" s="167"/>
    </row>
    <row r="61" spans="1:6" s="116" customFormat="1" ht="17.25" customHeight="1"/>
    <row r="62" spans="1:6" s="116" customFormat="1" ht="27" customHeight="1">
      <c r="A62" s="38" t="s">
        <v>88</v>
      </c>
      <c r="B62" s="115" t="s">
        <v>85</v>
      </c>
      <c r="C62" s="168" t="s">
        <v>115</v>
      </c>
      <c r="D62" s="168"/>
      <c r="E62" s="168"/>
      <c r="F62" s="168"/>
    </row>
    <row r="63" spans="1:6" s="116" customFormat="1" ht="27" customHeight="1">
      <c r="A63" s="38" t="s">
        <v>89</v>
      </c>
      <c r="B63" s="115" t="s">
        <v>116</v>
      </c>
      <c r="C63" s="117" t="s">
        <v>8</v>
      </c>
      <c r="D63" s="117" t="s">
        <v>9</v>
      </c>
      <c r="E63" s="117" t="s">
        <v>10</v>
      </c>
      <c r="F63" s="117" t="s">
        <v>11</v>
      </c>
    </row>
    <row r="64" spans="1:6" s="116" customFormat="1" ht="27" customHeight="1">
      <c r="A64" s="38" t="s">
        <v>90</v>
      </c>
      <c r="B64" s="115" t="s">
        <v>117</v>
      </c>
      <c r="C64" s="38"/>
      <c r="D64" s="38"/>
      <c r="E64" s="38"/>
      <c r="F64" s="38"/>
    </row>
    <row r="65" spans="1:6" s="116" customFormat="1" ht="27" customHeight="1">
      <c r="A65" s="38" t="s">
        <v>91</v>
      </c>
      <c r="B65" s="115" t="s">
        <v>118</v>
      </c>
      <c r="C65" s="38"/>
      <c r="D65" s="38"/>
      <c r="E65" s="38"/>
      <c r="F65" s="38"/>
    </row>
    <row r="66" spans="1:6" s="116" customFormat="1" ht="27" customHeight="1">
      <c r="A66" s="38" t="s">
        <v>92</v>
      </c>
      <c r="B66" s="115" t="s">
        <v>93</v>
      </c>
      <c r="C66" s="38"/>
      <c r="D66" s="38"/>
      <c r="E66" s="38"/>
      <c r="F66" s="38"/>
    </row>
    <row r="67" spans="1:6" s="116" customFormat="1" ht="27" customHeight="1">
      <c r="A67" s="38" t="s">
        <v>94</v>
      </c>
      <c r="B67" s="115" t="s">
        <v>128</v>
      </c>
      <c r="C67" s="38"/>
      <c r="D67" s="38"/>
      <c r="E67" s="38"/>
      <c r="F67" s="38"/>
    </row>
    <row r="68" spans="1:6" s="116" customFormat="1" ht="27" customHeight="1">
      <c r="A68" s="168" t="s">
        <v>95</v>
      </c>
      <c r="B68" s="168"/>
      <c r="C68" s="38"/>
      <c r="D68" s="38"/>
      <c r="E68" s="38"/>
      <c r="F68" s="38"/>
    </row>
    <row r="69" spans="1:6" s="116" customFormat="1" ht="27" customHeight="1">
      <c r="A69" s="166" t="s">
        <v>96</v>
      </c>
      <c r="B69" s="166"/>
      <c r="C69" s="118" t="s">
        <v>97</v>
      </c>
      <c r="D69" s="118" t="s">
        <v>97</v>
      </c>
      <c r="E69" s="118" t="s">
        <v>97</v>
      </c>
      <c r="F69" s="118">
        <v>90</v>
      </c>
    </row>
    <row r="70" spans="1:6" s="116" customFormat="1" ht="27" customHeight="1">
      <c r="A70" s="169" t="s">
        <v>98</v>
      </c>
      <c r="B70" s="169"/>
      <c r="C70" s="119">
        <v>0</v>
      </c>
      <c r="D70" s="118"/>
      <c r="E70" s="121"/>
      <c r="F70" s="121">
        <v>535587</v>
      </c>
    </row>
    <row r="73" spans="1:6" ht="45" customHeight="1">
      <c r="A73" s="170" t="s">
        <v>121</v>
      </c>
      <c r="B73" s="170"/>
      <c r="C73" s="170"/>
      <c r="D73" s="170"/>
      <c r="E73" s="170"/>
      <c r="F73" s="170"/>
    </row>
    <row r="75" spans="1:6" s="2" customFormat="1" ht="17.25">
      <c r="A75" s="171" t="s">
        <v>47</v>
      </c>
      <c r="B75" s="171"/>
      <c r="C75" s="171"/>
      <c r="D75" s="171"/>
      <c r="E75" s="171"/>
      <c r="F75" s="171"/>
    </row>
    <row r="76" spans="1:6" s="2" customFormat="1" ht="17.25">
      <c r="A76" s="3"/>
      <c r="B76" s="3"/>
      <c r="C76" s="3"/>
      <c r="D76" s="3"/>
      <c r="E76" s="3"/>
      <c r="F76" s="3"/>
    </row>
    <row r="77" spans="1:6" s="2" customFormat="1" ht="17.25">
      <c r="A77" s="14" t="s">
        <v>112</v>
      </c>
      <c r="B77" s="3"/>
      <c r="C77" s="3"/>
      <c r="D77" s="3"/>
      <c r="E77" s="3"/>
      <c r="F77" s="3"/>
    </row>
    <row r="78" spans="1:6" s="2" customFormat="1" ht="17.25"/>
    <row r="79" spans="1:6" s="2" customFormat="1" ht="17.25"/>
    <row r="80" spans="1:6" ht="14.25">
      <c r="A80" s="15" t="s">
        <v>3</v>
      </c>
      <c r="B80" s="15" t="s">
        <v>4</v>
      </c>
    </row>
    <row r="81" spans="1:6">
      <c r="A81" s="16">
        <v>1139</v>
      </c>
      <c r="B81" s="10" t="s">
        <v>49</v>
      </c>
    </row>
    <row r="82" spans="1:6">
      <c r="A82" s="17"/>
    </row>
    <row r="83" spans="1:6" ht="14.25">
      <c r="A83" s="18" t="s">
        <v>5</v>
      </c>
    </row>
    <row r="84" spans="1:6">
      <c r="A84" s="17"/>
    </row>
    <row r="85" spans="1:6" ht="60" customHeight="1">
      <c r="A85" s="19" t="s">
        <v>6</v>
      </c>
      <c r="B85" s="20">
        <v>1139</v>
      </c>
      <c r="C85" s="161" t="s">
        <v>70</v>
      </c>
      <c r="D85" s="162"/>
      <c r="E85" s="162"/>
      <c r="F85" s="163"/>
    </row>
    <row r="86" spans="1:6" ht="27">
      <c r="A86" s="7" t="s">
        <v>7</v>
      </c>
      <c r="B86" s="21">
        <v>11001</v>
      </c>
      <c r="C86" s="22" t="s">
        <v>8</v>
      </c>
      <c r="D86" s="22" t="s">
        <v>9</v>
      </c>
      <c r="E86" s="22" t="s">
        <v>10</v>
      </c>
      <c r="F86" s="22" t="s">
        <v>11</v>
      </c>
    </row>
    <row r="87" spans="1:6">
      <c r="A87" s="7" t="s">
        <v>12</v>
      </c>
      <c r="B87" s="10" t="s">
        <v>49</v>
      </c>
      <c r="C87" s="23"/>
      <c r="D87" s="23"/>
      <c r="E87" s="23"/>
      <c r="F87" s="23"/>
    </row>
    <row r="88" spans="1:6" ht="54">
      <c r="A88" s="7" t="s">
        <v>13</v>
      </c>
      <c r="B88" s="10" t="s">
        <v>58</v>
      </c>
      <c r="C88" s="23"/>
      <c r="D88" s="23"/>
      <c r="E88" s="23"/>
      <c r="F88" s="23"/>
    </row>
    <row r="89" spans="1:6">
      <c r="A89" s="7" t="s">
        <v>14</v>
      </c>
      <c r="B89" s="10" t="s">
        <v>60</v>
      </c>
      <c r="C89" s="23"/>
      <c r="D89" s="23"/>
      <c r="E89" s="23"/>
      <c r="F89" s="23"/>
    </row>
    <row r="90" spans="1:6">
      <c r="A90" s="24" t="s">
        <v>15</v>
      </c>
      <c r="B90" s="11" t="s">
        <v>47</v>
      </c>
      <c r="C90" s="23"/>
      <c r="D90" s="23"/>
      <c r="E90" s="23"/>
      <c r="F90" s="23"/>
    </row>
    <row r="91" spans="1:6">
      <c r="A91" s="25"/>
      <c r="B91" s="26" t="s">
        <v>16</v>
      </c>
      <c r="C91" s="27"/>
      <c r="D91" s="27"/>
      <c r="E91" s="27"/>
      <c r="F91" s="27"/>
    </row>
    <row r="92" spans="1:6">
      <c r="A92" s="172" t="s">
        <v>17</v>
      </c>
      <c r="B92" s="173"/>
      <c r="C92" s="28"/>
      <c r="D92" s="28"/>
      <c r="E92" s="28"/>
      <c r="F92" s="112">
        <v>-1291422</v>
      </c>
    </row>
  </sheetData>
  <mergeCells count="28">
    <mergeCell ref="A73:F73"/>
    <mergeCell ref="A75:F75"/>
    <mergeCell ref="C85:F85"/>
    <mergeCell ref="A92:B92"/>
    <mergeCell ref="A70:B70"/>
    <mergeCell ref="C62:F62"/>
    <mergeCell ref="A68:B68"/>
    <mergeCell ref="A39:F39"/>
    <mergeCell ref="C41:F41"/>
    <mergeCell ref="A47:B47"/>
    <mergeCell ref="A48:B48"/>
    <mergeCell ref="A49:B49"/>
    <mergeCell ref="A69:B69"/>
    <mergeCell ref="A32:F32"/>
    <mergeCell ref="D1:F1"/>
    <mergeCell ref="D3:F3"/>
    <mergeCell ref="A9:F9"/>
    <mergeCell ref="A11:F11"/>
    <mergeCell ref="A18:F18"/>
    <mergeCell ref="B2:F2"/>
    <mergeCell ref="C20:F20"/>
    <mergeCell ref="A26:B26"/>
    <mergeCell ref="A27:B27"/>
    <mergeCell ref="A28:B28"/>
    <mergeCell ref="A30:F30"/>
    <mergeCell ref="A51:F51"/>
    <mergeCell ref="A53:F53"/>
    <mergeCell ref="A60:F60"/>
  </mergeCells>
  <pageMargins left="0" right="0" top="0.74803149606299213" bottom="0.74803149606299213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Հավելված1</vt:lpstr>
      <vt:lpstr>Հավելված 2</vt:lpstr>
      <vt:lpstr>Հավելված 3</vt:lpstr>
      <vt:lpstr>Հավելված 4</vt:lpstr>
      <vt:lpstr>'Հավելված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Levon</dc:creator>
  <cp:keywords>Mulberry 2.0</cp:keywords>
  <cp:lastModifiedBy>Heghine Musayelyan</cp:lastModifiedBy>
  <cp:lastPrinted>2019-10-31T11:42:10Z</cp:lastPrinted>
  <dcterms:created xsi:type="dcterms:W3CDTF">2019-03-11T14:04:23Z</dcterms:created>
  <dcterms:modified xsi:type="dcterms:W3CDTF">2019-11-04T10:44:51Z</dcterms:modified>
</cp:coreProperties>
</file>