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440" windowWidth="15135" windowHeight="912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'3'!$A$1:$H$21</definedName>
  </definedNames>
  <calcPr fullCalcOnLoad="1"/>
</workbook>
</file>

<file path=xl/sharedStrings.xml><?xml version="1.0" encoding="utf-8"?>
<sst xmlns="http://schemas.openxmlformats.org/spreadsheetml/2006/main" count="107" uniqueCount="93">
  <si>
    <t>Հավելված N 1</t>
  </si>
  <si>
    <t>Հավելված N 3</t>
  </si>
  <si>
    <t>Տարի</t>
  </si>
  <si>
    <t xml:space="preserve">               ----------------- N ----------------- որոշման</t>
  </si>
  <si>
    <t xml:space="preserve">                   -ի N        -Ն որոշման</t>
  </si>
  <si>
    <t>Չափորոշիչներ</t>
  </si>
  <si>
    <t>1. Քաղաքական միջոցառումներ</t>
  </si>
  <si>
    <t>Ծրագրային դասիչը</t>
  </si>
  <si>
    <t>Անվանումը</t>
  </si>
  <si>
    <t>Նկարագրություն՝</t>
  </si>
  <si>
    <t>Քանակական</t>
  </si>
  <si>
    <t>Որակական</t>
  </si>
  <si>
    <t>x</t>
  </si>
  <si>
    <t xml:space="preserve">Ծրագիրը (ծրագրերը), որի (որոնց) շրջանակներում իրականացվում է քաղաքականության միջոցառումը </t>
  </si>
  <si>
    <t>1049. Ճանապարհային ցանցի բարելավման և անվտանգ երթևեկության ապահովման ծառայություններ</t>
  </si>
  <si>
    <t>Վերջնական արդյունքի նկարագրությունը</t>
  </si>
  <si>
    <t xml:space="preserve">Ճանապարհների վիճակով պայմանավորված վթարների և դժբախտ պատահարների նվազում, ուղևորափոխադրումների և բեռնափոխադրումների ժամանակի կրճատում (միջին արագության բարձրացում), տրանսպորտային ծախսերի կրճատում           </t>
  </si>
  <si>
    <t>Կամուրջներ</t>
  </si>
  <si>
    <t>Բաժին 2.</t>
  </si>
  <si>
    <t>Գերատեսչության կողմից իրականացվող քաղաքականության միջոցառումների ծրագրային խմբավորումը</t>
  </si>
  <si>
    <t>Գործառական
դասիչը</t>
  </si>
  <si>
    <t>Ծրագիրը/քաղաքականության միջոցառումը</t>
  </si>
  <si>
    <t>ծրա-
գիրը</t>
  </si>
  <si>
    <t>միջոցա-
ռումը</t>
  </si>
  <si>
    <t>(բաժին/
խումբ/
դաս)</t>
  </si>
  <si>
    <t>ՀՀ տրանսպորտի, կապի և տեղեկատվական տեխնոլոգիաների նախարարություն</t>
  </si>
  <si>
    <t>1.1. Ծառայություններ</t>
  </si>
  <si>
    <t>ԱԾ01</t>
  </si>
  <si>
    <t>Միջպետական և հանրապետական նշանակության ավտոճանապարհների բարելավման և անվտանգ երթեևեկության ծառայություններ</t>
  </si>
  <si>
    <t>Հողային պաստառի, երթևեկելի մասի, արհեստական կառույցների և կահավորման տարրերի նորմատիվ մակարդակում պահպանում և շահագործում (ձյան մաքրում, փոսային նորոգումներ, մաքրման աշխատանքներ, ջրահեռացում, նշագրում, կողնակների հարթեցում և լրացում, ընթացիկ նորոգման աշխատանքներ)</t>
  </si>
  <si>
    <t>Թունելներ</t>
  </si>
  <si>
    <t>Ամառային պահպանման ենթակա ավտոճանապարհների ընդհանուր երկարությունը (կիլոմետր, ոչ կուտակային ցուցանիշ)</t>
  </si>
  <si>
    <t>Ձմեռային  պահպանման ենթակա ավտոճանապարհների ընդհանուր երկարությունը (կիլոմետր, ոչ կուտակային ցուցանիշ)</t>
  </si>
  <si>
    <t>Մետաղական արգելափակոցների պարբերական դիտարկման և գնահատման ընդհանուր երկարությունը (կիլոմետր, ոչ կուտակային ցուցանիշ)</t>
  </si>
  <si>
    <t>Ընդհանուր օգտագործման ավտոմոբիլային ճանապարհների վրա գտնվող և առանձին պահպանման հանձնվող տրանսպորտային օբյեկտների ընթացիկ պահպանում (հատ, ոչ կուտակային ցուցանիշ)</t>
  </si>
  <si>
    <t>Բավարար պահպանության մակարդակով ճանապրհների տեսակարար կշիռը տվյալ կարգի ճանապարհների նկատմամբ (տոկոս)</t>
  </si>
  <si>
    <t>Համաձայն ՀՀ կառավարության 04.11.2010թ. Թիվ 1419-Ն որոշմամբ սահմանված չափորոշիչների</t>
  </si>
  <si>
    <t>Ժամկետայնություն</t>
  </si>
  <si>
    <t>&lt;&lt;Երթևեկելի մասերի վրա փոսեր (ընդհանուր մակերեսի մինչև 5 տոկոսի դեպքում)&gt;&gt; թերության վերացման ժամկետը /օր/:</t>
  </si>
  <si>
    <t>&lt;&lt;Որևէ կամրջի (ուղեանցի) երթևեկելի մասի ջրթող հարմարանքների, մայթերի տակ ջրթող անցքերի խցանում&gt;&gt; թերության վերացման ժամկետը /օր/:</t>
  </si>
  <si>
    <t>Ձմեռային պահմանման ենթակա ավտոճանապարհների մաքրում տեղումներից հետո (95% ի դեպքերում ճանապարհի մաքրման տևողությունը) /ժամ/</t>
  </si>
  <si>
    <t>Քաղաքականության միջոցառումներ. Ծառայություններ</t>
  </si>
  <si>
    <t>Մատուցվող ծառայության նկարագրությունը</t>
  </si>
  <si>
    <t>Ծառայություն մատուցողի անվանումը</t>
  </si>
  <si>
    <t>&lt;&lt;Գնումների մասին&gt;&gt; ՀՀ օրենքով սահմանված գործընթացքով ընտրված մասնագիտացված կազմակերպություններ</t>
  </si>
  <si>
    <t>Մատուցվող ծառայության վրա կատարվող ծախսը (հազար դրամ)</t>
  </si>
  <si>
    <t>Ծառայություն մատուցողի (մատուցողների) անվանումը</t>
  </si>
  <si>
    <t>Ծրագրի նկարագրությունը</t>
  </si>
  <si>
    <t>Ոչ ֆինանսական ցուցանիշներ</t>
  </si>
  <si>
    <t>Ֆինանսական ցուցանիշներ (հազար դրամ)</t>
  </si>
  <si>
    <t xml:space="preserve"> Ճանապարհային ցանցի բարելավման և անվտանգ երթևկության ապահովման ծառայություններ</t>
  </si>
  <si>
    <t>ՀՀ պետական նշանակության ավտոմոբիլային ճանապարհների կառուցում, հիմնանորոգում և պահպանություն</t>
  </si>
  <si>
    <t xml:space="preserve">Ճանապարհների վիճակով պայմանավորված վթարների և դժբախտ պատահարների նվազում, ուղևորափոխադրումների և բեռնափոխադրումների ժամանակի կրճատում (միջին արագության բարձրացում), տրանսպորտային ծախսերի կրճատում   </t>
  </si>
  <si>
    <t>&lt;&lt;Գնումների մասին&gt;&gt; ՀՀ օրենքով սահմանված գործընթացով ընտրված մասնագիտական կազմակերպություններ</t>
  </si>
  <si>
    <t xml:space="preserve">ՀԱՅԱՍՏԱՆԻ ՀԱՆՐԱՊԵՏՈՒԹՅԱՆ ԿԱՌԱՎԱՐՈՒԹՅԱՆ 2017 ԹՎԱԿԱՆԻ ԴԵԿՏԵՄԲԵՐԻ 28-Ի N 1717-Ն ՈՐՈՇՄԱՆ N 12 ՀԱՎԵԼՎԱԾՈՒՄ ԿԱՏԱՐՎՈՂ ՓՈՓՈԽՈՒԹՅՈՒՆՆԵՐԸ </t>
  </si>
  <si>
    <t xml:space="preserve">ՀԱՅԱՍՏԱՆԻ ՀԱՆՐԱՊԵՏՈՒԹՅԱՆ ԿԱՌԱՎԱՐՈՒԹՅԱՆ 2017 ԹՎԱԿԱՆԻ ԴԵԿՏԵՄԲԵՐԻ 28-Ի N 1717-Ն  ՈՐՈՇՄԱՆ N 11 ՀԱՎԵԼՎԱԾԻ N 12 ԱՂՅՈՒՍԱԿՈՒՄ ԿԱՏԱՐՎՈՂ ՓՈՓՈԽՈՒԹՅՈՒՆՆԵՐԸ
Հայաստանի Հանրապետության տրանսպորտի, կապի և տեղեկատվական տեխնոլոգիաների նախարարություն </t>
  </si>
  <si>
    <t>ՄԱՍ Գ: Մարմնի ղեկավարի պատասխանատվության ներքո իրականացվող քաղաքականության միջոցառումների և ֆինանսական կառավարման արդյունքների ցուցանիշները</t>
  </si>
  <si>
    <t>ՀՀ 2018թվականի
պետական բյուջե
(հազ. դրամ)</t>
  </si>
  <si>
    <t>Ցուցանիշների փոփոխությունը (ավելացումները նշված են դրական նշանով)</t>
  </si>
  <si>
    <t>ՀՀ կառավարության 2018 թվականի</t>
  </si>
  <si>
    <t>Հավելված N 2</t>
  </si>
  <si>
    <t>Կոդը</t>
  </si>
  <si>
    <t xml:space="preserve">Գնման ձևը  </t>
  </si>
  <si>
    <t>Չափի միավորը</t>
  </si>
  <si>
    <t xml:space="preserve">Միավորի գինը (դրամ) </t>
  </si>
  <si>
    <t>Ցուցանիշների փոփոխությունը (գումարների ավելացումները նշված են դրական նշանով, իսկ նվազեցումները` փակագծերում)</t>
  </si>
  <si>
    <t>Քանակը</t>
  </si>
  <si>
    <t>գումարը (հազար դրամ)</t>
  </si>
  <si>
    <t>Բաժին N 04</t>
  </si>
  <si>
    <t>Խումբ N 05</t>
  </si>
  <si>
    <t>Դաս N 01</t>
  </si>
  <si>
    <t>Ընդամենը</t>
  </si>
  <si>
    <t>ՄԱՍ 1 Աշխատանքներ</t>
  </si>
  <si>
    <t>Դրամ</t>
  </si>
  <si>
    <t>ՀԲՄ</t>
  </si>
  <si>
    <t>Միջպետական և հանրապետական նշանակության  ավտոճանապարհների ձմեռային պահպանում, ընթացիկ պահպանում և շահագործում</t>
  </si>
  <si>
    <t>Ճանապարհների պահպանման աշխատանքներ</t>
  </si>
  <si>
    <t>Հավելված N 4</t>
  </si>
  <si>
    <t>«ՀԱՅԱՍՏԱՆԻ ՀԱՆՐԱՊԵՏՈՒԹՅԱՆ 2018 ԹՎԱԿԱՆԻ ՊԵՏԱԿԱՆ ԲՅՈՒՋԵԻ ՄԱՍԻՆ» ՀԱՅԱՍՏԱՆԻ ՀԱՆՐԱՊԵՏՈՒԹՅԱՆ ՕՐԵՆՔԻ N 1 ՀԱՎԵԼՎԱԾԻ N 17 ԱՂՅՈՒՍԱԿՈՒՄ ԵՎ ՀԱՅԱՍՏԱՆԻ ՀԱՆՐԱՊԵՏՈՒԹՅԱՆ ԿԱՌԱՎԱՐՈՒԹՅԱՆ 2017 ԹՎԱԿԱՆԻ ԴԵԿՏԵՄԲԵՐԻ 28-Ի N 1717-Ն  ՈՐՈՇՄԱՆ N 5 ՀԱՎԵԼՎԱԾԻ N 15 ԱՂՅՈՒՍԱԿՈՒՄ ԿԱՏԱՐՎՈՂ ՓՈՓՈԽՈՒԹՅՈՒՆԸ</t>
  </si>
  <si>
    <t>(հազար դրամ)</t>
  </si>
  <si>
    <t>Բաժին</t>
  </si>
  <si>
    <t>Խումբ</t>
  </si>
  <si>
    <t>Դաս</t>
  </si>
  <si>
    <t>Բյուջետային ծախսերի գործառնական դասակարգման բաժինների, խմբերի և դասերի, ֆինանսավորվող ծրագրերի անվանումները</t>
  </si>
  <si>
    <t>Տարի
Ցուցանիշների փոփոխությունը (գումարների ավելացումները նշված են դրական նշանով)</t>
  </si>
  <si>
    <t>04</t>
  </si>
  <si>
    <t>05</t>
  </si>
  <si>
    <t>01</t>
  </si>
  <si>
    <r>
      <t xml:space="preserve">Միջպետական և հանրապետական նշանակության ավտոճանապարհների ձմեռային պահպանում, ընթացիկ 
պահպանում և շահագործում, </t>
    </r>
    <r>
      <rPr>
        <i/>
        <sz val="10"/>
        <rFont val="GHEA Grapalat"/>
        <family val="3"/>
      </rPr>
      <t>այդ թվում`</t>
    </r>
  </si>
  <si>
    <r>
      <t>1. Ավտոճանապարհների ձմեռային և ընթացիկ պահպանում,</t>
    </r>
    <r>
      <rPr>
        <sz val="10"/>
        <rFont val="GHEA Grapalat"/>
        <family val="3"/>
      </rPr>
      <t xml:space="preserve"> 
</t>
    </r>
    <r>
      <rPr>
        <i/>
        <sz val="10"/>
        <rFont val="GHEA Grapalat"/>
        <family val="3"/>
      </rPr>
      <t>այդ թվում`</t>
    </r>
  </si>
  <si>
    <t>1.2 Պարբերական պահպանում (միջին նորոգում)</t>
  </si>
  <si>
    <t xml:space="preserve">ՀԱՅԱՍՏԱՆԻ ՀԱՆՐԱՊԵՏՈՒԹՅԱՆ ԿԱՌԱՎԱՐՈՒԹՅԱՆ 2017 ԹՎԱԿԱՆԻ ԴԵԿՏԵՄԲԵՐԻ 28-Ի N 1717-Ն  ՈՐՈՇՄԱՆ N 11 ՀԱՎԵԼՎԱԾԻ N 11.20 ԱՂՅՈՒՍԱԿՈՒՄ ԿԱՏԱՐՎՈՂ ՓՈՓՈԽՈՒԹՅՈՒՆՆԵՐԸ  </t>
  </si>
  <si>
    <t>45231176/508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</si>
</sst>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#,##0.0"/>
    <numFmt numFmtId="175" formatCode="_-* #,##0.00_р_._-;\-* #,##0.00_р_._-;_-* &quot;-&quot;??_р_._-;_-@_-"/>
    <numFmt numFmtId="176" formatCode="_(* #,##0.0_);_(* \(#,##0.0\);_(* &quot;-&quot;?_);_(@_)"/>
    <numFmt numFmtId="177" formatCode="_-* #,##0.00_-;\-* #,##0.00_-;_-* &quot;-&quot;??_-;_-@_-"/>
    <numFmt numFmtId="178" formatCode="_(* #,##0.000_);_(* \(#,##0.000\);_(* &quot;-&quot;??_);_(@_)"/>
    <numFmt numFmtId="179" formatCode="_(* #,##0_);_(* \(#,##0\);_(* &quot;-&quot;??_);_(@_)"/>
    <numFmt numFmtId="180" formatCode="0.00_);\(0.00\)"/>
    <numFmt numFmtId="181" formatCode="0.000_);\(0.000\)"/>
    <numFmt numFmtId="182" formatCode="0.0_);\(0.0\)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_);_(* \(#,##0.0000\);_(* &quot;-&quot;??_);_(@_)"/>
    <numFmt numFmtId="189" formatCode="_(* #,##0.00000_);_(* \(#,##0.00000\);_(* &quot;-&quot;??_);_(@_)"/>
    <numFmt numFmtId="190" formatCode="#,##0.000"/>
    <numFmt numFmtId="191" formatCode="_-* #,##0.0\ _₽_-;\-* #,##0.0\ _₽_-;_-* &quot;-&quot;??\ _₽_-;_-@_-"/>
    <numFmt numFmtId="192" formatCode="_(* #,##0.00_);_(* \(#,##0.00\);_(* &quot;-&quot;?_);_(@_)"/>
    <numFmt numFmtId="193" formatCode="_(* #,##0.000_);_(* \(#,##0.000\);_(* &quot;-&quot;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u val="single"/>
      <sz val="11"/>
      <name val="GHEA Grapalat"/>
      <family val="3"/>
    </font>
    <font>
      <sz val="10"/>
      <color indexed="8"/>
      <name val="MS Sans Serif"/>
      <family val="2"/>
    </font>
    <font>
      <i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u val="single"/>
      <sz val="11"/>
      <color indexed="8"/>
      <name val="GHEA Grapalat"/>
      <family val="3"/>
    </font>
    <font>
      <sz val="12"/>
      <name val="Arial"/>
      <family val="2"/>
    </font>
    <font>
      <sz val="12"/>
      <name val="Courier New"/>
      <family val="3"/>
    </font>
    <font>
      <sz val="10"/>
      <name val="Helv"/>
      <family val="2"/>
    </font>
    <font>
      <i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GHEA Grapalat"/>
      <family val="3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8"/>
      <name val="Courier New"/>
      <family val="3"/>
    </font>
    <font>
      <u val="single"/>
      <sz val="11"/>
      <color indexed="8"/>
      <name val="GHEA Grapalat"/>
      <family val="3"/>
    </font>
    <font>
      <sz val="11"/>
      <color indexed="8"/>
      <name val="Arial"/>
      <family val="2"/>
    </font>
    <font>
      <b/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sz val="12"/>
      <color rgb="FF000000"/>
      <name val="Courier New"/>
      <family val="3"/>
    </font>
    <font>
      <u val="single"/>
      <sz val="11"/>
      <color rgb="FF000000"/>
      <name val="GHEA Grapalat"/>
      <family val="3"/>
    </font>
    <font>
      <sz val="11"/>
      <color theme="1" tint="0.04998999834060669"/>
      <name val="Arial"/>
      <family val="2"/>
    </font>
    <font>
      <b/>
      <sz val="11"/>
      <color theme="1" tint="0.04998999834060669"/>
      <name val="GHEA Grapalat"/>
      <family val="3"/>
    </font>
    <font>
      <sz val="11"/>
      <color theme="1" tint="0.04998999834060669"/>
      <name val="GHEA Grapalat"/>
      <family val="3"/>
    </font>
    <font>
      <b/>
      <sz val="12"/>
      <color rgb="FF00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5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10" xfId="36" applyFont="1" applyFill="1" applyBorder="1" applyAlignment="1">
      <alignment horizontal="center" vertical="top" wrapText="1"/>
      <protection/>
    </xf>
    <xf numFmtId="173" fontId="6" fillId="0" borderId="10" xfId="36" applyNumberFormat="1" applyFont="1" applyFill="1" applyBorder="1" applyAlignment="1">
      <alignment horizontal="center" vertical="center" wrapText="1"/>
      <protection/>
    </xf>
    <xf numFmtId="0" fontId="14" fillId="0" borderId="0" xfId="40" applyFont="1" applyFill="1" applyAlignment="1">
      <alignment vertical="center" wrapText="1"/>
      <protection/>
    </xf>
    <xf numFmtId="0" fontId="5" fillId="0" borderId="0" xfId="40" applyFont="1" applyFill="1">
      <alignment/>
      <protection/>
    </xf>
    <xf numFmtId="0" fontId="15" fillId="0" borderId="0" xfId="40" applyFont="1" applyFill="1" applyAlignment="1">
      <alignment horizontal="center" vertical="center" wrapText="1"/>
      <protection/>
    </xf>
    <xf numFmtId="0" fontId="16" fillId="0" borderId="0" xfId="0" applyFont="1" applyAlignment="1">
      <alignment horizontal="right"/>
    </xf>
    <xf numFmtId="0" fontId="12" fillId="0" borderId="0" xfId="40" applyFont="1" applyFill="1" applyAlignment="1">
      <alignment horizontal="center" vertical="center" wrapText="1"/>
      <protection/>
    </xf>
    <xf numFmtId="17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horizontal="centerContinuous" vertical="center" wrapText="1"/>
    </xf>
    <xf numFmtId="0" fontId="6" fillId="0" borderId="14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right" vertical="top"/>
    </xf>
    <xf numFmtId="17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3" fontId="67" fillId="0" borderId="10" xfId="73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0" xfId="40" applyFont="1" applyFill="1">
      <alignment/>
      <protection/>
    </xf>
    <xf numFmtId="0" fontId="6" fillId="0" borderId="17" xfId="0" applyFont="1" applyFill="1" applyBorder="1" applyAlignment="1">
      <alignment horizontal="left" vertical="top" wrapText="1"/>
    </xf>
    <xf numFmtId="0" fontId="68" fillId="33" borderId="15" xfId="0" applyFont="1" applyFill="1" applyBorder="1" applyAlignment="1">
      <alignment vertical="center" wrapText="1"/>
    </xf>
    <xf numFmtId="0" fontId="68" fillId="33" borderId="17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14" fillId="0" borderId="10" xfId="40" applyFont="1" applyFill="1" applyBorder="1" applyAlignment="1">
      <alignment horizontal="center" vertical="center" wrapText="1"/>
      <protection/>
    </xf>
    <xf numFmtId="172" fontId="14" fillId="0" borderId="10" xfId="73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172" fontId="18" fillId="0" borderId="0" xfId="0" applyNumberFormat="1" applyFont="1" applyAlignment="1">
      <alignment vertical="center" wrapText="1"/>
    </xf>
    <xf numFmtId="0" fontId="70" fillId="0" borderId="0" xfId="0" applyFont="1" applyAlignment="1">
      <alignment/>
    </xf>
    <xf numFmtId="0" fontId="18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72" fillId="35" borderId="10" xfId="0" applyFont="1" applyFill="1" applyBorder="1" applyAlignment="1">
      <alignment vertical="center" wrapText="1"/>
    </xf>
    <xf numFmtId="0" fontId="68" fillId="35" borderId="10" xfId="0" applyFont="1" applyFill="1" applyBorder="1" applyAlignment="1">
      <alignment vertical="center" wrapText="1"/>
    </xf>
    <xf numFmtId="171" fontId="18" fillId="0" borderId="0" xfId="0" applyNumberFormat="1" applyFont="1" applyAlignment="1">
      <alignment vertical="center" wrapText="1"/>
    </xf>
    <xf numFmtId="0" fontId="73" fillId="0" borderId="0" xfId="0" applyFont="1" applyAlignment="1">
      <alignment/>
    </xf>
    <xf numFmtId="0" fontId="74" fillId="0" borderId="0" xfId="64" applyFont="1" applyFill="1" applyAlignment="1">
      <alignment horizontal="right"/>
      <protection/>
    </xf>
    <xf numFmtId="0" fontId="74" fillId="0" borderId="0" xfId="65" applyFont="1" applyFill="1" applyAlignment="1">
      <alignment horizontal="center" wrapText="1"/>
      <protection/>
    </xf>
    <xf numFmtId="191" fontId="75" fillId="35" borderId="10" xfId="73" applyNumberFormat="1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wrapText="1"/>
    </xf>
    <xf numFmtId="176" fontId="74" fillId="35" borderId="10" xfId="0" applyNumberFormat="1" applyFont="1" applyFill="1" applyBorder="1" applyAlignment="1">
      <alignment horizontal="center" wrapText="1"/>
    </xf>
    <xf numFmtId="0" fontId="74" fillId="35" borderId="10" xfId="0" applyFont="1" applyFill="1" applyBorder="1" applyAlignment="1">
      <alignment horizontal="center" wrapText="1"/>
    </xf>
    <xf numFmtId="0" fontId="7" fillId="35" borderId="10" xfId="39" applyNumberFormat="1" applyFont="1" applyFill="1" applyBorder="1" applyAlignment="1">
      <alignment horizontal="left" vertical="center" wrapText="1"/>
      <protection/>
    </xf>
    <xf numFmtId="191" fontId="74" fillId="35" borderId="10" xfId="73" applyNumberFormat="1" applyFont="1" applyFill="1" applyBorder="1" applyAlignment="1">
      <alignment horizontal="center" wrapText="1"/>
    </xf>
    <xf numFmtId="49" fontId="6" fillId="35" borderId="10" xfId="41" applyNumberFormat="1" applyFont="1" applyFill="1" applyBorder="1" applyAlignment="1">
      <alignment horizontal="center" vertical="center" wrapText="1"/>
      <protection/>
    </xf>
    <xf numFmtId="0" fontId="6" fillId="35" borderId="10" xfId="73" applyNumberFormat="1" applyFont="1" applyFill="1" applyBorder="1" applyAlignment="1">
      <alignment horizontal="left" vertical="center" wrapText="1"/>
    </xf>
    <xf numFmtId="176" fontId="5" fillId="35" borderId="10" xfId="7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75" fillId="35" borderId="10" xfId="0" applyFont="1" applyFill="1" applyBorder="1" applyAlignment="1">
      <alignment horizontal="center" vertical="center" wrapText="1"/>
    </xf>
    <xf numFmtId="191" fontId="75" fillId="35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4" fontId="22" fillId="0" borderId="10" xfId="36" applyNumberFormat="1" applyFont="1" applyBorder="1" applyAlignment="1">
      <alignment horizontal="center" vertical="center" wrapText="1"/>
      <protection/>
    </xf>
    <xf numFmtId="174" fontId="5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 indent="1"/>
    </xf>
    <xf numFmtId="174" fontId="3" fillId="0" borderId="10" xfId="36" applyNumberFormat="1" applyBorder="1" applyAlignment="1">
      <alignment horizontal="center" vertical="center"/>
      <protection/>
    </xf>
    <xf numFmtId="0" fontId="12" fillId="0" borderId="0" xfId="40" applyFont="1" applyFill="1" applyAlignment="1">
      <alignment horizontal="center" vertical="center" wrapText="1"/>
      <protection/>
    </xf>
    <xf numFmtId="0" fontId="14" fillId="0" borderId="10" xfId="40" applyFont="1" applyFill="1" applyBorder="1" applyAlignment="1">
      <alignment horizontal="center" vertical="center" wrapText="1"/>
      <protection/>
    </xf>
    <xf numFmtId="0" fontId="13" fillId="0" borderId="15" xfId="40" applyFont="1" applyFill="1" applyBorder="1" applyAlignment="1">
      <alignment horizontal="center" vertical="center" wrapText="1"/>
      <protection/>
    </xf>
    <xf numFmtId="0" fontId="13" fillId="0" borderId="16" xfId="40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12" fillId="0" borderId="20" xfId="40" applyFont="1" applyFill="1" applyBorder="1" applyAlignment="1">
      <alignment horizontal="left" vertical="center" wrapText="1"/>
      <protection/>
    </xf>
    <xf numFmtId="0" fontId="12" fillId="0" borderId="0" xfId="40" applyFont="1" applyFill="1" applyBorder="1" applyAlignment="1">
      <alignment horizontal="left" vertical="center" wrapText="1"/>
      <protection/>
    </xf>
    <xf numFmtId="0" fontId="12" fillId="0" borderId="21" xfId="40" applyFont="1" applyFill="1" applyBorder="1" applyAlignment="1">
      <alignment horizontal="left" vertical="center" wrapText="1"/>
      <protection/>
    </xf>
    <xf numFmtId="0" fontId="17" fillId="0" borderId="20" xfId="40" applyFont="1" applyFill="1" applyBorder="1" applyAlignment="1">
      <alignment horizontal="left" vertical="center" wrapText="1"/>
      <protection/>
    </xf>
    <xf numFmtId="0" fontId="17" fillId="0" borderId="0" xfId="40" applyFont="1" applyFill="1" applyBorder="1" applyAlignment="1">
      <alignment horizontal="left" vertical="center" wrapText="1"/>
      <protection/>
    </xf>
    <xf numFmtId="0" fontId="17" fillId="0" borderId="21" xfId="40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40" applyFont="1" applyFill="1" applyAlignment="1">
      <alignment horizontal="center" vertical="center" wrapText="1"/>
      <protection/>
    </xf>
    <xf numFmtId="0" fontId="7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top" wrapText="1"/>
    </xf>
    <xf numFmtId="0" fontId="74" fillId="0" borderId="0" xfId="64" applyFont="1" applyFill="1" applyAlignment="1">
      <alignment horizontal="right"/>
      <protection/>
    </xf>
    <xf numFmtId="0" fontId="74" fillId="0" borderId="0" xfId="64" applyFont="1" applyFill="1" applyBorder="1" applyAlignment="1">
      <alignment horizontal="center" vertical="center" wrapText="1"/>
      <protection/>
    </xf>
    <xf numFmtId="0" fontId="75" fillId="35" borderId="10" xfId="0" applyFont="1" applyFill="1" applyBorder="1" applyAlignment="1">
      <alignment horizontal="center" vertical="center" wrapText="1"/>
    </xf>
    <xf numFmtId="191" fontId="75" fillId="35" borderId="10" xfId="73" applyNumberFormat="1" applyFont="1" applyFill="1" applyBorder="1" applyAlignment="1">
      <alignment horizontal="center" vertical="center" wrapText="1"/>
    </xf>
    <xf numFmtId="0" fontId="75" fillId="35" borderId="15" xfId="0" applyFont="1" applyFill="1" applyBorder="1" applyAlignment="1">
      <alignment horizontal="center" wrapText="1"/>
    </xf>
    <xf numFmtId="0" fontId="75" fillId="35" borderId="17" xfId="0" applyFont="1" applyFill="1" applyBorder="1" applyAlignment="1">
      <alignment horizontal="center" wrapText="1"/>
    </xf>
    <xf numFmtId="0" fontId="75" fillId="35" borderId="10" xfId="0" applyFont="1" applyFill="1" applyBorder="1" applyAlignment="1">
      <alignment horizontal="center" wrapText="1"/>
    </xf>
    <xf numFmtId="0" fontId="7" fillId="0" borderId="0" xfId="40" applyFont="1" applyFill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2 2" xfId="34"/>
    <cellStyle name="Comma 3" xfId="35"/>
    <cellStyle name="Normal 2" xfId="36"/>
    <cellStyle name="Normal 2 2" xfId="37"/>
    <cellStyle name="Normal 3" xfId="38"/>
    <cellStyle name="Normal 4" xfId="39"/>
    <cellStyle name="Normal_Shushan" xfId="40"/>
    <cellStyle name="Style 1" xfId="41"/>
    <cellStyle name="Style 1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98" zoomScaleSheetLayoutView="98" zoomScalePageLayoutView="0" workbookViewId="0" topLeftCell="A10">
      <selection activeCell="A8" sqref="A8:C10"/>
    </sheetView>
  </sheetViews>
  <sheetFormatPr defaultColWidth="9.140625" defaultRowHeight="12.75"/>
  <cols>
    <col min="1" max="1" width="9.140625" style="10" customWidth="1"/>
    <col min="2" max="2" width="13.7109375" style="10" customWidth="1"/>
    <col min="3" max="3" width="59.28125" style="10" customWidth="1"/>
    <col min="4" max="4" width="16.00390625" style="10" customWidth="1"/>
    <col min="5" max="5" width="17.7109375" style="10" customWidth="1"/>
    <col min="6" max="16384" width="9.140625" style="10" customWidth="1"/>
  </cols>
  <sheetData>
    <row r="1" spans="1:5" s="4" customFormat="1" ht="14.25">
      <c r="A1" s="3"/>
      <c r="B1" s="3"/>
      <c r="C1" s="3"/>
      <c r="E1" s="5"/>
    </row>
    <row r="2" spans="1:5" s="4" customFormat="1" ht="14.25">
      <c r="A2" s="3"/>
      <c r="B2" s="3"/>
      <c r="C2" s="3"/>
      <c r="E2" s="6" t="s">
        <v>0</v>
      </c>
    </row>
    <row r="3" spans="1:5" s="4" customFormat="1" ht="14.25">
      <c r="A3" s="3"/>
      <c r="B3" s="3"/>
      <c r="C3" s="3"/>
      <c r="E3" s="6" t="s">
        <v>59</v>
      </c>
    </row>
    <row r="4" spans="1:5" s="4" customFormat="1" ht="14.25">
      <c r="A4" s="3"/>
      <c r="B4" s="3"/>
      <c r="C4" s="3"/>
      <c r="E4" s="6" t="s">
        <v>4</v>
      </c>
    </row>
    <row r="5" spans="1:5" s="4" customFormat="1" ht="14.25">
      <c r="A5" s="3"/>
      <c r="B5" s="3"/>
      <c r="C5" s="3"/>
      <c r="E5" s="6"/>
    </row>
    <row r="6" spans="1:5" s="4" customFormat="1" ht="44.25" customHeight="1">
      <c r="A6" s="81" t="s">
        <v>91</v>
      </c>
      <c r="B6" s="81"/>
      <c r="C6" s="81"/>
      <c r="D6" s="81"/>
      <c r="E6" s="81"/>
    </row>
    <row r="7" spans="1:5" s="4" customFormat="1" ht="13.5" customHeight="1">
      <c r="A7" s="7"/>
      <c r="B7" s="7"/>
      <c r="C7" s="7"/>
      <c r="D7" s="7"/>
      <c r="E7" s="7"/>
    </row>
    <row r="8" spans="1:5" s="4" customFormat="1" ht="74.25" customHeight="1">
      <c r="A8" s="82" t="s">
        <v>5</v>
      </c>
      <c r="B8" s="82"/>
      <c r="C8" s="82"/>
      <c r="D8" s="83" t="s">
        <v>58</v>
      </c>
      <c r="E8" s="84"/>
    </row>
    <row r="9" spans="1:5" s="4" customFormat="1" ht="40.5" customHeight="1">
      <c r="A9" s="82"/>
      <c r="B9" s="82"/>
      <c r="C9" s="82"/>
      <c r="D9" s="42" t="s">
        <v>48</v>
      </c>
      <c r="E9" s="43" t="s">
        <v>49</v>
      </c>
    </row>
    <row r="10" spans="1:5" s="4" customFormat="1" ht="40.5" customHeight="1">
      <c r="A10" s="82"/>
      <c r="B10" s="82"/>
      <c r="C10" s="82"/>
      <c r="D10" s="8" t="s">
        <v>2</v>
      </c>
      <c r="E10" s="8" t="s">
        <v>2</v>
      </c>
    </row>
    <row r="11" spans="1:5" s="4" customFormat="1" ht="36" customHeight="1">
      <c r="A11" s="100" t="s">
        <v>56</v>
      </c>
      <c r="B11" s="101"/>
      <c r="C11" s="101"/>
      <c r="D11" s="101"/>
      <c r="E11" s="102"/>
    </row>
    <row r="12" spans="1:5" s="4" customFormat="1" ht="15" customHeight="1">
      <c r="A12" s="103" t="s">
        <v>6</v>
      </c>
      <c r="B12" s="104"/>
      <c r="C12" s="104"/>
      <c r="D12" s="104"/>
      <c r="E12" s="105"/>
    </row>
    <row r="13" spans="1:5" s="4" customFormat="1" ht="18" customHeight="1">
      <c r="A13" s="103" t="s">
        <v>26</v>
      </c>
      <c r="B13" s="104"/>
      <c r="C13" s="104"/>
      <c r="D13" s="104"/>
      <c r="E13" s="105"/>
    </row>
    <row r="14" spans="1:5" ht="16.5">
      <c r="A14" s="9"/>
      <c r="B14" s="9"/>
      <c r="C14" s="9"/>
      <c r="D14" s="9"/>
      <c r="E14" s="9"/>
    </row>
    <row r="15" spans="1:5" s="4" customFormat="1" ht="12.75" customHeight="1">
      <c r="A15" s="108" t="s">
        <v>7</v>
      </c>
      <c r="B15" s="109"/>
      <c r="C15" s="11" t="s">
        <v>8</v>
      </c>
      <c r="D15" s="12"/>
      <c r="E15" s="13"/>
    </row>
    <row r="16" spans="1:5" s="4" customFormat="1" ht="39" customHeight="1">
      <c r="A16" s="109"/>
      <c r="B16" s="109"/>
      <c r="C16" s="106" t="s">
        <v>28</v>
      </c>
      <c r="D16" s="107"/>
      <c r="E16" s="14"/>
    </row>
    <row r="17" spans="1:5" s="4" customFormat="1" ht="16.5">
      <c r="A17" s="94">
        <v>1049</v>
      </c>
      <c r="B17" s="94" t="s">
        <v>27</v>
      </c>
      <c r="C17" s="15" t="s">
        <v>9</v>
      </c>
      <c r="D17" s="16"/>
      <c r="E17" s="17"/>
    </row>
    <row r="18" spans="1:5" s="4" customFormat="1" ht="97.5" customHeight="1">
      <c r="A18" s="94"/>
      <c r="B18" s="94"/>
      <c r="C18" s="95" t="s">
        <v>29</v>
      </c>
      <c r="D18" s="96"/>
      <c r="E18" s="18"/>
    </row>
    <row r="19" spans="1:5" s="4" customFormat="1" ht="57" customHeight="1">
      <c r="A19" s="98" t="s">
        <v>10</v>
      </c>
      <c r="B19" s="99"/>
      <c r="C19" s="38" t="s">
        <v>31</v>
      </c>
      <c r="D19" s="21"/>
      <c r="E19" s="22"/>
    </row>
    <row r="20" spans="1:5" s="4" customFormat="1" ht="54.75" customHeight="1">
      <c r="A20" s="19"/>
      <c r="B20" s="20"/>
      <c r="C20" s="38" t="s">
        <v>32</v>
      </c>
      <c r="D20" s="21"/>
      <c r="E20" s="22"/>
    </row>
    <row r="21" spans="1:5" s="4" customFormat="1" ht="60" customHeight="1">
      <c r="A21" s="19"/>
      <c r="B21" s="20"/>
      <c r="C21" s="38" t="s">
        <v>33</v>
      </c>
      <c r="D21" s="21"/>
      <c r="E21" s="22"/>
    </row>
    <row r="22" spans="1:5" s="4" customFormat="1" ht="71.25" customHeight="1">
      <c r="A22" s="19"/>
      <c r="B22" s="20"/>
      <c r="C22" s="38" t="s">
        <v>34</v>
      </c>
      <c r="D22" s="21"/>
      <c r="E22" s="22"/>
    </row>
    <row r="23" spans="1:5" s="4" customFormat="1" ht="16.5">
      <c r="A23" s="19"/>
      <c r="B23" s="20"/>
      <c r="C23" s="38" t="s">
        <v>17</v>
      </c>
      <c r="D23" s="21"/>
      <c r="E23" s="22"/>
    </row>
    <row r="24" spans="1:5" s="4" customFormat="1" ht="16.5">
      <c r="A24" s="19"/>
      <c r="B24" s="20"/>
      <c r="C24" s="38" t="s">
        <v>30</v>
      </c>
      <c r="D24" s="23"/>
      <c r="E24" s="22"/>
    </row>
    <row r="25" spans="1:5" s="4" customFormat="1" ht="52.5" customHeight="1">
      <c r="A25" s="19"/>
      <c r="B25" s="20"/>
      <c r="C25" s="21" t="s">
        <v>35</v>
      </c>
      <c r="D25" s="23"/>
      <c r="E25" s="22"/>
    </row>
    <row r="26" spans="1:5" s="4" customFormat="1" ht="36.75" customHeight="1">
      <c r="A26" s="85" t="s">
        <v>11</v>
      </c>
      <c r="B26" s="87"/>
      <c r="C26" s="21" t="s">
        <v>36</v>
      </c>
      <c r="D26" s="23"/>
      <c r="E26" s="22"/>
    </row>
    <row r="27" spans="1:5" s="4" customFormat="1" ht="57.75" customHeight="1">
      <c r="A27" s="85" t="s">
        <v>37</v>
      </c>
      <c r="B27" s="87"/>
      <c r="C27" s="21" t="s">
        <v>38</v>
      </c>
      <c r="D27" s="23"/>
      <c r="E27" s="22"/>
    </row>
    <row r="28" spans="1:5" s="4" customFormat="1" ht="50.25" customHeight="1">
      <c r="A28" s="36"/>
      <c r="B28" s="36"/>
      <c r="C28" s="21" t="s">
        <v>39</v>
      </c>
      <c r="D28" s="23"/>
      <c r="E28" s="22"/>
    </row>
    <row r="29" spans="1:5" s="4" customFormat="1" ht="54.75" customHeight="1">
      <c r="A29" s="36"/>
      <c r="B29" s="36"/>
      <c r="C29" s="21" t="s">
        <v>40</v>
      </c>
      <c r="D29" s="23"/>
      <c r="E29" s="22"/>
    </row>
    <row r="30" spans="1:5" s="4" customFormat="1" ht="31.5" customHeight="1">
      <c r="A30" s="92" t="s">
        <v>45</v>
      </c>
      <c r="B30" s="92"/>
      <c r="C30" s="93"/>
      <c r="D30" s="24" t="s">
        <v>12</v>
      </c>
      <c r="E30" s="2">
        <v>550000</v>
      </c>
    </row>
    <row r="31" spans="1:5" s="4" customFormat="1" ht="19.5" customHeight="1">
      <c r="A31" s="85" t="s">
        <v>13</v>
      </c>
      <c r="B31" s="86"/>
      <c r="C31" s="86"/>
      <c r="D31" s="86"/>
      <c r="E31" s="87"/>
    </row>
    <row r="32" spans="1:5" s="4" customFormat="1" ht="26.25" customHeight="1">
      <c r="A32" s="85" t="s">
        <v>14</v>
      </c>
      <c r="B32" s="86"/>
      <c r="C32" s="86"/>
      <c r="D32" s="86"/>
      <c r="E32" s="87"/>
    </row>
    <row r="33" spans="1:5" s="4" customFormat="1" ht="21.75" customHeight="1">
      <c r="A33" s="89" t="s">
        <v>15</v>
      </c>
      <c r="B33" s="90"/>
      <c r="C33" s="90"/>
      <c r="D33" s="90"/>
      <c r="E33" s="91"/>
    </row>
    <row r="34" spans="1:5" s="4" customFormat="1" ht="34.5" customHeight="1">
      <c r="A34" s="85" t="s">
        <v>16</v>
      </c>
      <c r="B34" s="86"/>
      <c r="C34" s="86"/>
      <c r="D34" s="86"/>
      <c r="E34" s="87"/>
    </row>
    <row r="35" spans="1:5" s="37" customFormat="1" ht="20.25" customHeight="1">
      <c r="A35" s="88" t="s">
        <v>46</v>
      </c>
      <c r="B35" s="88"/>
      <c r="C35" s="88"/>
      <c r="D35" s="88"/>
      <c r="E35" s="88"/>
    </row>
    <row r="36" spans="1:5" s="37" customFormat="1" ht="20.25" customHeight="1">
      <c r="A36" s="97" t="s">
        <v>53</v>
      </c>
      <c r="B36" s="97"/>
      <c r="C36" s="97"/>
      <c r="D36" s="97"/>
      <c r="E36" s="97"/>
    </row>
  </sheetData>
  <sheetProtection/>
  <mergeCells count="21">
    <mergeCell ref="A11:E11"/>
    <mergeCell ref="A12:E12"/>
    <mergeCell ref="A13:E13"/>
    <mergeCell ref="C16:D16"/>
    <mergeCell ref="A15:B16"/>
    <mergeCell ref="C18:D18"/>
    <mergeCell ref="A17:A18"/>
    <mergeCell ref="A36:E36"/>
    <mergeCell ref="A31:E31"/>
    <mergeCell ref="A19:B19"/>
    <mergeCell ref="A26:B26"/>
    <mergeCell ref="A6:E6"/>
    <mergeCell ref="A8:C10"/>
    <mergeCell ref="D8:E8"/>
    <mergeCell ref="A34:E34"/>
    <mergeCell ref="A27:B27"/>
    <mergeCell ref="A35:E35"/>
    <mergeCell ref="A33:E33"/>
    <mergeCell ref="A32:E32"/>
    <mergeCell ref="A30:C30"/>
    <mergeCell ref="B17:B18"/>
  </mergeCells>
  <printOptions/>
  <pageMargins left="0.2" right="0.2" top="0.21" bottom="0.24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8.421875" style="26" customWidth="1"/>
    <col min="2" max="2" width="11.28125" style="26" customWidth="1"/>
    <col min="3" max="3" width="16.28125" style="26" bestFit="1" customWidth="1"/>
    <col min="4" max="4" width="97.421875" style="26" customWidth="1"/>
    <col min="5" max="5" width="26.8515625" style="26" customWidth="1"/>
    <col min="6" max="24" width="0" style="27" hidden="1" customWidth="1"/>
    <col min="25" max="16384" width="9.140625" style="27" customWidth="1"/>
  </cols>
  <sheetData>
    <row r="1" spans="1:5" ht="20.25" customHeight="1">
      <c r="A1" s="35"/>
      <c r="B1" s="35"/>
      <c r="C1" s="35"/>
      <c r="D1" s="112" t="s">
        <v>60</v>
      </c>
      <c r="E1" s="112"/>
    </row>
    <row r="2" spans="1:5" ht="18" customHeight="1">
      <c r="A2" s="35"/>
      <c r="B2" s="35"/>
      <c r="C2" s="35"/>
      <c r="D2" s="112" t="s">
        <v>59</v>
      </c>
      <c r="E2" s="112"/>
    </row>
    <row r="3" spans="1:5" ht="19.5" customHeight="1">
      <c r="A3" s="35"/>
      <c r="B3" s="35"/>
      <c r="C3" s="35"/>
      <c r="D3" s="112" t="s">
        <v>4</v>
      </c>
      <c r="E3" s="112"/>
    </row>
    <row r="4" spans="1:5" ht="59.25" customHeight="1">
      <c r="A4" s="113" t="s">
        <v>55</v>
      </c>
      <c r="B4" s="113"/>
      <c r="C4" s="113"/>
      <c r="D4" s="113"/>
      <c r="E4" s="113"/>
    </row>
    <row r="5" spans="1:5" ht="24" customHeight="1">
      <c r="A5" s="114" t="s">
        <v>25</v>
      </c>
      <c r="B5" s="114"/>
      <c r="C5" s="114"/>
      <c r="D5" s="114"/>
      <c r="E5" s="114"/>
    </row>
    <row r="6" spans="1:5" ht="15" customHeight="1">
      <c r="A6" s="110" t="s">
        <v>18</v>
      </c>
      <c r="B6" s="110"/>
      <c r="C6" s="110"/>
      <c r="D6" s="110"/>
      <c r="E6" s="110"/>
    </row>
    <row r="7" spans="1:5" ht="23.25" customHeight="1">
      <c r="A7" s="110" t="s">
        <v>19</v>
      </c>
      <c r="B7" s="110"/>
      <c r="C7" s="110"/>
      <c r="D7" s="110"/>
      <c r="E7" s="110"/>
    </row>
    <row r="8" spans="1:5" ht="17.25">
      <c r="A8" s="28"/>
      <c r="B8" s="28"/>
      <c r="C8" s="28"/>
      <c r="D8" s="29"/>
      <c r="E8" s="29"/>
    </row>
    <row r="9" spans="1:5" s="30" customFormat="1" ht="102.75" customHeight="1">
      <c r="A9" s="111" t="s">
        <v>7</v>
      </c>
      <c r="B9" s="111"/>
      <c r="C9" s="25" t="s">
        <v>20</v>
      </c>
      <c r="D9" s="115" t="s">
        <v>21</v>
      </c>
      <c r="E9" s="1" t="s">
        <v>58</v>
      </c>
    </row>
    <row r="10" spans="1:5" s="30" customFormat="1" ht="61.5" customHeight="1">
      <c r="A10" s="32" t="s">
        <v>22</v>
      </c>
      <c r="B10" s="32" t="s">
        <v>23</v>
      </c>
      <c r="C10" s="25" t="s">
        <v>24</v>
      </c>
      <c r="D10" s="115"/>
      <c r="E10" s="31" t="s">
        <v>57</v>
      </c>
    </row>
    <row r="11" spans="1:5" s="47" customFormat="1" ht="34.5" customHeight="1">
      <c r="A11" s="116"/>
      <c r="B11" s="116"/>
      <c r="C11" s="116"/>
      <c r="D11" s="50" t="s">
        <v>50</v>
      </c>
      <c r="E11" s="117">
        <v>550000</v>
      </c>
    </row>
    <row r="12" spans="1:5" s="47" customFormat="1" ht="16.5">
      <c r="A12" s="116"/>
      <c r="B12" s="116"/>
      <c r="C12" s="116"/>
      <c r="D12" s="51" t="s">
        <v>47</v>
      </c>
      <c r="E12" s="117"/>
    </row>
    <row r="13" spans="1:5" s="47" customFormat="1" ht="33">
      <c r="A13" s="116"/>
      <c r="B13" s="116"/>
      <c r="C13" s="116"/>
      <c r="D13" s="52" t="s">
        <v>51</v>
      </c>
      <c r="E13" s="117"/>
    </row>
    <row r="14" spans="1:5" s="48" customFormat="1" ht="16.5">
      <c r="A14" s="116"/>
      <c r="B14" s="116"/>
      <c r="C14" s="116"/>
      <c r="D14" s="51" t="s">
        <v>15</v>
      </c>
      <c r="E14" s="117"/>
    </row>
    <row r="15" spans="1:5" s="49" customFormat="1" ht="60" customHeight="1">
      <c r="A15" s="116"/>
      <c r="B15" s="116"/>
      <c r="C15" s="116"/>
      <c r="D15" s="52" t="s">
        <v>52</v>
      </c>
      <c r="E15" s="117"/>
    </row>
    <row r="16" spans="1:5" ht="16.5">
      <c r="A16" s="39"/>
      <c r="B16" s="40"/>
      <c r="C16" s="41"/>
      <c r="D16" s="33" t="s">
        <v>41</v>
      </c>
      <c r="E16" s="34"/>
    </row>
    <row r="17" spans="1:5" s="47" customFormat="1" ht="60" customHeight="1">
      <c r="A17" s="116"/>
      <c r="B17" s="116" t="s">
        <v>27</v>
      </c>
      <c r="C17" s="116"/>
      <c r="D17" s="50" t="s">
        <v>28</v>
      </c>
      <c r="E17" s="117">
        <v>550000</v>
      </c>
    </row>
    <row r="18" spans="1:5" s="47" customFormat="1" ht="16.5">
      <c r="A18" s="116"/>
      <c r="B18" s="116"/>
      <c r="C18" s="116"/>
      <c r="D18" s="51" t="s">
        <v>42</v>
      </c>
      <c r="E18" s="117"/>
    </row>
    <row r="19" spans="1:5" s="47" customFormat="1" ht="66">
      <c r="A19" s="116"/>
      <c r="B19" s="116"/>
      <c r="C19" s="116"/>
      <c r="D19" s="52" t="s">
        <v>29</v>
      </c>
      <c r="E19" s="117"/>
    </row>
    <row r="20" spans="1:5" s="48" customFormat="1" ht="16.5">
      <c r="A20" s="116"/>
      <c r="B20" s="116"/>
      <c r="C20" s="116"/>
      <c r="D20" s="51" t="s">
        <v>43</v>
      </c>
      <c r="E20" s="117"/>
    </row>
    <row r="21" spans="1:5" s="49" customFormat="1" ht="36" customHeight="1">
      <c r="A21" s="116"/>
      <c r="B21" s="116"/>
      <c r="C21" s="116"/>
      <c r="D21" s="52" t="s">
        <v>44</v>
      </c>
      <c r="E21" s="117"/>
    </row>
    <row r="22" ht="15">
      <c r="E22" s="45"/>
    </row>
    <row r="26" ht="15">
      <c r="E26" s="53"/>
    </row>
  </sheetData>
  <sheetProtection/>
  <mergeCells count="17">
    <mergeCell ref="B17:B21"/>
    <mergeCell ref="C17:C21"/>
    <mergeCell ref="E17:E21"/>
    <mergeCell ref="A17:A21"/>
    <mergeCell ref="A11:A15"/>
    <mergeCell ref="B11:B15"/>
    <mergeCell ref="C11:C15"/>
    <mergeCell ref="E11:E15"/>
    <mergeCell ref="A7:E7"/>
    <mergeCell ref="A9:B9"/>
    <mergeCell ref="D1:E1"/>
    <mergeCell ref="D2:E2"/>
    <mergeCell ref="D3:E3"/>
    <mergeCell ref="A4:E4"/>
    <mergeCell ref="A5:E5"/>
    <mergeCell ref="A6:E6"/>
    <mergeCell ref="D9:D10"/>
  </mergeCells>
  <printOptions/>
  <pageMargins left="0.2" right="0.2" top="0.2" bottom="0.75" header="0.2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95" zoomScaleSheetLayoutView="95" zoomScalePageLayoutView="0" workbookViewId="0" topLeftCell="A1">
      <selection activeCell="C19" sqref="C19"/>
    </sheetView>
  </sheetViews>
  <sheetFormatPr defaultColWidth="9.140625" defaultRowHeight="12.75"/>
  <cols>
    <col min="1" max="1" width="13.8515625" style="46" customWidth="1"/>
    <col min="2" max="5" width="18.421875" style="46" customWidth="1"/>
    <col min="6" max="6" width="20.421875" style="46" customWidth="1"/>
    <col min="7" max="7" width="17.8515625" style="46" customWidth="1"/>
    <col min="8" max="8" width="18.421875" style="46" customWidth="1"/>
    <col min="9" max="91" width="0" style="46" hidden="1" customWidth="1"/>
    <col min="92" max="92" width="9.140625" style="46" customWidth="1"/>
    <col min="93" max="93" width="18.57421875" style="46" customWidth="1"/>
    <col min="94" max="16384" width="9.140625" style="46" customWidth="1"/>
  </cols>
  <sheetData>
    <row r="1" spans="6:8" s="54" customFormat="1" ht="16.5">
      <c r="F1" s="118" t="s">
        <v>1</v>
      </c>
      <c r="G1" s="118"/>
      <c r="H1" s="118"/>
    </row>
    <row r="2" spans="6:8" s="54" customFormat="1" ht="16.5">
      <c r="F2" s="118" t="s">
        <v>59</v>
      </c>
      <c r="G2" s="118"/>
      <c r="H2" s="118"/>
    </row>
    <row r="3" spans="6:8" s="54" customFormat="1" ht="16.5">
      <c r="F3" s="118" t="s">
        <v>3</v>
      </c>
      <c r="G3" s="118"/>
      <c r="H3" s="118"/>
    </row>
    <row r="4" spans="6:8" s="54" customFormat="1" ht="15.75" customHeight="1">
      <c r="F4" s="55"/>
      <c r="G4" s="55"/>
      <c r="H4" s="56"/>
    </row>
    <row r="5" spans="2:8" s="54" customFormat="1" ht="13.5" customHeight="1">
      <c r="B5" s="119" t="s">
        <v>54</v>
      </c>
      <c r="C5" s="119"/>
      <c r="D5" s="119"/>
      <c r="E5" s="119"/>
      <c r="F5" s="119"/>
      <c r="G5" s="119"/>
      <c r="H5" s="119"/>
    </row>
    <row r="6" spans="2:8" s="54" customFormat="1" ht="27.75" customHeight="1">
      <c r="B6" s="119"/>
      <c r="C6" s="119"/>
      <c r="D6" s="119"/>
      <c r="E6" s="119"/>
      <c r="F6" s="119"/>
      <c r="G6" s="119"/>
      <c r="H6" s="119"/>
    </row>
    <row r="7" ht="15">
      <c r="B7" s="44"/>
    </row>
    <row r="8" spans="1:7" ht="14.25">
      <c r="A8" s="120" t="s">
        <v>61</v>
      </c>
      <c r="B8" s="120" t="s">
        <v>8</v>
      </c>
      <c r="C8" s="120" t="s">
        <v>62</v>
      </c>
      <c r="D8" s="120" t="s">
        <v>63</v>
      </c>
      <c r="E8" s="121" t="s">
        <v>64</v>
      </c>
      <c r="F8" s="121" t="s">
        <v>65</v>
      </c>
      <c r="G8" s="121"/>
    </row>
    <row r="9" spans="1:7" ht="14.25">
      <c r="A9" s="120"/>
      <c r="B9" s="120"/>
      <c r="C9" s="120"/>
      <c r="D9" s="120"/>
      <c r="E9" s="121"/>
      <c r="F9" s="121"/>
      <c r="G9" s="121"/>
    </row>
    <row r="10" spans="1:7" ht="33">
      <c r="A10" s="120"/>
      <c r="B10" s="120"/>
      <c r="C10" s="120"/>
      <c r="D10" s="120"/>
      <c r="E10" s="121"/>
      <c r="F10" s="57" t="s">
        <v>66</v>
      </c>
      <c r="G10" s="57" t="s">
        <v>67</v>
      </c>
    </row>
    <row r="11" spans="1:7" ht="16.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</row>
    <row r="12" spans="1:7" ht="16.5">
      <c r="A12" s="122" t="s">
        <v>25</v>
      </c>
      <c r="B12" s="123"/>
      <c r="C12" s="123"/>
      <c r="D12" s="123"/>
      <c r="E12" s="123"/>
      <c r="F12" s="123"/>
      <c r="G12" s="59">
        <f>SUM(G14+G116)</f>
        <v>550000</v>
      </c>
    </row>
    <row r="13" spans="1:7" ht="49.5" customHeight="1">
      <c r="A13" s="58" t="s">
        <v>68</v>
      </c>
      <c r="B13" s="58" t="s">
        <v>69</v>
      </c>
      <c r="C13" s="124" t="s">
        <v>70</v>
      </c>
      <c r="D13" s="124"/>
      <c r="E13" s="124" t="s">
        <v>75</v>
      </c>
      <c r="F13" s="124"/>
      <c r="G13" s="124"/>
    </row>
    <row r="14" spans="1:7" ht="16.5">
      <c r="A14" s="58"/>
      <c r="B14" s="60" t="s">
        <v>71</v>
      </c>
      <c r="C14" s="60"/>
      <c r="D14" s="60"/>
      <c r="E14" s="60"/>
      <c r="F14" s="60"/>
      <c r="G14" s="59">
        <f>SUM(G15+G82)</f>
        <v>550000</v>
      </c>
    </row>
    <row r="15" spans="1:7" ht="33">
      <c r="A15" s="58"/>
      <c r="B15" s="61" t="s">
        <v>72</v>
      </c>
      <c r="C15" s="60"/>
      <c r="D15" s="60"/>
      <c r="E15" s="62"/>
      <c r="F15" s="62"/>
      <c r="G15" s="59">
        <f>SUM(G16:G81)</f>
        <v>550000</v>
      </c>
    </row>
    <row r="16" spans="1:7" ht="49.5">
      <c r="A16" s="63" t="s">
        <v>92</v>
      </c>
      <c r="B16" s="64" t="s">
        <v>76</v>
      </c>
      <c r="C16" s="67" t="s">
        <v>74</v>
      </c>
      <c r="D16" s="67" t="s">
        <v>73</v>
      </c>
      <c r="E16" s="65">
        <v>550000000</v>
      </c>
      <c r="F16" s="68">
        <v>1</v>
      </c>
      <c r="G16" s="65">
        <v>550000</v>
      </c>
    </row>
  </sheetData>
  <sheetProtection/>
  <mergeCells count="13">
    <mergeCell ref="A12:F12"/>
    <mergeCell ref="C13:D13"/>
    <mergeCell ref="E13:G13"/>
    <mergeCell ref="F1:H1"/>
    <mergeCell ref="F2:H2"/>
    <mergeCell ref="F3:H3"/>
    <mergeCell ref="B5:H6"/>
    <mergeCell ref="A8:A10"/>
    <mergeCell ref="B8:B10"/>
    <mergeCell ref="C8:C10"/>
    <mergeCell ref="D8:D10"/>
    <mergeCell ref="E8:E10"/>
    <mergeCell ref="F8:G9"/>
  </mergeCells>
  <printOptions/>
  <pageMargins left="0.17" right="0.7" top="0.33" bottom="0.22" header="0.16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4.57421875" style="10" customWidth="1"/>
    <col min="2" max="2" width="4.28125" style="10" customWidth="1"/>
    <col min="3" max="3" width="4.8515625" style="10" customWidth="1"/>
    <col min="4" max="4" width="66.8515625" style="10" customWidth="1"/>
    <col min="5" max="5" width="21.28125" style="10" customWidth="1"/>
    <col min="6" max="6" width="12.421875" style="10" bestFit="1" customWidth="1"/>
    <col min="7" max="8" width="11.28125" style="10" bestFit="1" customWidth="1"/>
    <col min="9" max="10" width="10.28125" style="10" bestFit="1" customWidth="1"/>
    <col min="11" max="16384" width="9.140625" style="10" customWidth="1"/>
  </cols>
  <sheetData>
    <row r="1" spans="1:4" ht="13.5">
      <c r="A1" s="3"/>
      <c r="B1" s="3"/>
      <c r="C1" s="3"/>
      <c r="D1" s="4"/>
    </row>
    <row r="2" spans="1:5" ht="14.25">
      <c r="A2" s="3"/>
      <c r="B2" s="3"/>
      <c r="C2" s="3"/>
      <c r="D2" s="4"/>
      <c r="E2" s="6" t="s">
        <v>77</v>
      </c>
    </row>
    <row r="3" spans="1:5" ht="14.25">
      <c r="A3" s="3"/>
      <c r="B3" s="3"/>
      <c r="C3" s="3"/>
      <c r="D3" s="4"/>
      <c r="E3" s="6" t="s">
        <v>59</v>
      </c>
    </row>
    <row r="4" spans="1:5" ht="14.25">
      <c r="A4" s="3"/>
      <c r="B4" s="3"/>
      <c r="C4" s="3"/>
      <c r="D4" s="4"/>
      <c r="E4" s="6" t="s">
        <v>4</v>
      </c>
    </row>
    <row r="5" spans="1:5" ht="14.25">
      <c r="A5" s="3"/>
      <c r="B5" s="3"/>
      <c r="C5" s="3"/>
      <c r="D5" s="4"/>
      <c r="E5" s="66"/>
    </row>
    <row r="6" spans="1:5" ht="63.75" customHeight="1">
      <c r="A6" s="125" t="s">
        <v>78</v>
      </c>
      <c r="B6" s="125"/>
      <c r="C6" s="125"/>
      <c r="D6" s="125"/>
      <c r="E6" s="125"/>
    </row>
    <row r="7" spans="1:5" ht="14.25">
      <c r="A7" s="126"/>
      <c r="B7" s="126"/>
      <c r="C7" s="126"/>
      <c r="D7" s="126"/>
      <c r="E7" s="126"/>
    </row>
    <row r="8" spans="1:5" ht="23.25" customHeight="1">
      <c r="A8" s="69"/>
      <c r="B8" s="69"/>
      <c r="C8" s="69"/>
      <c r="D8" s="69"/>
      <c r="E8" s="70" t="s">
        <v>79</v>
      </c>
    </row>
    <row r="9" spans="1:5" ht="166.5" customHeight="1">
      <c r="A9" s="71" t="s">
        <v>80</v>
      </c>
      <c r="B9" s="71" t="s">
        <v>81</v>
      </c>
      <c r="C9" s="71" t="s">
        <v>82</v>
      </c>
      <c r="D9" s="72" t="s">
        <v>83</v>
      </c>
      <c r="E9" s="72" t="s">
        <v>84</v>
      </c>
    </row>
    <row r="10" spans="1:7" ht="54.75" customHeight="1">
      <c r="A10" s="73" t="s">
        <v>85</v>
      </c>
      <c r="B10" s="73" t="s">
        <v>86</v>
      </c>
      <c r="C10" s="73" t="s">
        <v>87</v>
      </c>
      <c r="D10" s="72" t="s">
        <v>88</v>
      </c>
      <c r="E10" s="74">
        <f>+E11</f>
        <v>550000</v>
      </c>
      <c r="G10" s="75"/>
    </row>
    <row r="11" spans="1:10" ht="33" customHeight="1">
      <c r="A11" s="76"/>
      <c r="B11" s="76"/>
      <c r="C11" s="76"/>
      <c r="D11" s="77" t="s">
        <v>89</v>
      </c>
      <c r="E11" s="74">
        <f>+E12</f>
        <v>550000</v>
      </c>
      <c r="F11" s="78"/>
      <c r="G11" s="75"/>
      <c r="H11" s="75"/>
      <c r="I11" s="75"/>
      <c r="J11" s="75"/>
    </row>
    <row r="12" spans="1:10" ht="27.75" customHeight="1">
      <c r="A12" s="76"/>
      <c r="B12" s="76"/>
      <c r="C12" s="76"/>
      <c r="D12" s="79" t="s">
        <v>90</v>
      </c>
      <c r="E12" s="80">
        <v>550000</v>
      </c>
      <c r="G12" s="75"/>
      <c r="H12" s="75"/>
      <c r="I12" s="75"/>
      <c r="J12" s="75"/>
    </row>
  </sheetData>
  <sheetProtection/>
  <mergeCells count="2">
    <mergeCell ref="A6:E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</dc:creator>
  <cp:keywords/>
  <dc:description/>
  <cp:lastModifiedBy>Lilit Harutyunyan</cp:lastModifiedBy>
  <cp:lastPrinted>2017-11-27T13:02:19Z</cp:lastPrinted>
  <dcterms:created xsi:type="dcterms:W3CDTF">1996-10-14T23:33:28Z</dcterms:created>
  <dcterms:modified xsi:type="dcterms:W3CDTF">2018-09-20T06:03:07Z</dcterms:modified>
  <cp:category/>
  <cp:version/>
  <cp:contentType/>
  <cp:contentStatus/>
</cp:coreProperties>
</file>