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25" windowWidth="12120" windowHeight="7965" activeTab="1"/>
  </bookViews>
  <sheets>
    <sheet name="Havelvats1" sheetId="14" r:id="rId1"/>
    <sheet name="Havelvats 2-1" sheetId="9" r:id="rId2"/>
    <sheet name="Havelvats 2-2" sheetId="17" r:id="rId3"/>
  </sheets>
  <calcPr calcId="145621"/>
</workbook>
</file>

<file path=xl/calcChain.xml><?xml version="1.0" encoding="utf-8"?>
<calcChain xmlns="http://schemas.openxmlformats.org/spreadsheetml/2006/main">
  <c r="E17" i="14" l="1"/>
  <c r="E25" i="14" l="1"/>
  <c r="E23" i="14" s="1"/>
  <c r="E21" i="14" s="1"/>
  <c r="E15" i="14"/>
  <c r="E13" i="14" s="1"/>
  <c r="E11" i="14" s="1"/>
  <c r="E9" i="14" l="1"/>
  <c r="E24" i="17" l="1"/>
  <c r="E14" i="17"/>
</calcChain>
</file>

<file path=xl/sharedStrings.xml><?xml version="1.0" encoding="utf-8"?>
<sst xmlns="http://schemas.openxmlformats.org/spreadsheetml/2006/main" count="136" uniqueCount="103">
  <si>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</si>
  <si>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</si>
  <si>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</si>
  <si>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</si>
  <si>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</si>
  <si>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</si>
  <si>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</si>
  <si>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</si>
  <si>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</si>
  <si>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</si>
  <si>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</si>
  <si>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</si>
  <si>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</si>
  <si>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</si>
  <si>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</si>
  <si>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</si>
  <si>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</si>
  <si>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</si>
  <si>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</si>
  <si>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</si>
  <si>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</si>
  <si>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</si>
  <si>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</si>
  <si>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>Մատուցվող ծառայության անվանումը</t>
  </si>
  <si>
    <t xml:space="preserve"> Պետական աջակցություն գյուղատնտեսական հողօգտագործողներին մատչելի գներով պարարտանյութերի ձեռքբերման համար</t>
  </si>
  <si>
    <t>ԾՏ03</t>
  </si>
  <si>
    <t>Հողօգտագործողներին  ազոտական, ֆոսֆոական և կալիումական պարարտանյութերի մատչելի գներով տրամադրում</t>
  </si>
  <si>
    <t>Համայնքների քանակը</t>
  </si>
  <si>
    <t>Ծրագրից օգտվող տնտեսվարողների թիվը</t>
  </si>
  <si>
    <t>Գումարը/ հազար դրամ/</t>
  </si>
  <si>
    <t>Տրանսֆերտի վճարման հաճախականությունը/ անգամ/</t>
  </si>
  <si>
    <t>Շահառուների ընտրութան չափանիշները</t>
  </si>
  <si>
    <t>Յուրաքանչյուր տարվա պետական բյուջեով ընտրված մարզերի հողատերեր</t>
  </si>
  <si>
    <t>Ծրագիրը/ծրագրերը/ որի /որոնց/ շրջանակներում իրականացվում է քաղաքականության միջոցառումը</t>
  </si>
  <si>
    <t>Գյուղատնտեսական մթերքի և  դրանց վերամշակումից ստացվող սննդամթերքի ծավալների ավելացում, օգտագործվող վարելահողերի ավելացում՝ այն հասցնելով ամբողջ վարելահողերի շուրջ  82.7%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</si>
  <si>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</si>
  <si>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</si>
  <si>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</si>
  <si>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</si>
  <si>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</si>
  <si>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</si>
  <si>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</si>
  <si>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</si>
  <si>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</si>
  <si>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ՀՀ կառավարության 2017 թվականի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</si>
  <si>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</si>
  <si>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</si>
  <si>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</si>
  <si>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</si>
  <si>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</si>
  <si>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</si>
  <si>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</si>
  <si>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</si>
  <si>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</si>
  <si>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</si>
  <si>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</si>
  <si>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</si>
  <si>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</si>
  <si>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</si>
  <si>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</si>
  <si>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</si>
  <si>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</si>
  <si>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</si>
  <si>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ֆինանսական կազմակերպություններին</t>
  </si>
  <si>
    <t>04,02,01</t>
  </si>
  <si>
    <t>Հավելված N 1</t>
  </si>
  <si>
    <t>Բաժին 2      Գերատեսչության կողմից իրականացվող քաղաքականության միջոցառումների ծրագրային խմբավորումը</t>
  </si>
  <si>
    <t>Հավելված N 2 
ՀՀ կառավարության 2017 թվականի
––-------------------–––––––– N –––––– որոշման</t>
  </si>
  <si>
    <t>Ոչ ֆինանսական ցուցանիշներ (ավելացումները բերված են դրական նշանով, իսկ նվազեցումները՝ փակագծերում)</t>
  </si>
  <si>
    <t xml:space="preserve">Ֆինանսական ցուցանիշներ (ավելացումները բերված են դրական նշանով, իսկ նվազեցումները՝ փակագծերում) </t>
  </si>
  <si>
    <t>1.1. Ծառայություններ</t>
  </si>
  <si>
    <t>ԱԾ06</t>
  </si>
  <si>
    <t>Քանակական</t>
  </si>
  <si>
    <t>Որակական</t>
  </si>
  <si>
    <t>Ժամկետայնության</t>
  </si>
  <si>
    <t>Աղուսյակ 1</t>
  </si>
  <si>
    <t xml:space="preserve">Հավելված N2 </t>
  </si>
  <si>
    <t>Աղուսյակ 2</t>
  </si>
  <si>
    <t xml:space="preserve">Գումարը (ավելացումները բերված են դրական նշանով, իսկ նվազեցումները՝ փակագծերում) </t>
  </si>
  <si>
    <t xml:space="preserve">(հազար դրամ) </t>
  </si>
  <si>
    <t>հազար դրամ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</si>
  <si>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</si>
  <si>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</si>
  <si>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</si>
  <si>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Մատուցվող ծառայության վրա կատարվող ծախսը / հազար դրամ/</t>
  </si>
  <si>
    <t>Ծառայությունը մատուցողի անվանումը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</si>
  <si>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</si>
  <si>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ԱԾ03</t>
  </si>
  <si>
    <t>1173 Անտառների կառավարում</t>
  </si>
  <si>
    <t>«Հայանտառ» ՊՈԱԿ</t>
  </si>
  <si>
    <t>Փայտամշակման արտադրամասերի ստեղծում</t>
  </si>
  <si>
    <t>Կլոր անտառանյութի վերամշակման 4 արտադրամասերի ստեղծում՝ իրենց չորանոցներով ու փայտածուխի պատրաստման վառարանով:</t>
  </si>
  <si>
    <t>Փայտամշակման արտադրամասերի քանակը (հատ)</t>
  </si>
  <si>
    <t>Ծրագրի իրականացման ժամանակահատված (մինչև)</t>
  </si>
  <si>
    <t>30.12.2017</t>
  </si>
  <si>
    <t>Մթերված կլոր փայտանյութի սղոցման, մշակման, չորացման հետևանքով  վերջինիս սպառումից կբարձրանա եկամտաբերությունը, կխթանվի արտահանումը:</t>
  </si>
  <si>
    <t>Անտառների պահպանում և կառավարում</t>
  </si>
  <si>
    <t>Անտառների պահպանում, անտառշինություն, անտառվերականգնում և պետական մոնիթորինգ</t>
  </si>
  <si>
    <t>Կայուն կառավարվող անտառային տարածքների առկայություն</t>
  </si>
  <si>
    <t xml:space="preserve">ՀԱՅԱՍՏԱՆԻ ՀԱՆՐԱՊԵՏՈՒԹՅԱՆ 2017 ԹՎԱԿԱՆԻ ՊԵՏԱԿԱՆ ԲՅՈՒՋԵԻ ՄԱՍԻՆ» ՀԱՅԱՍՏԱՆԻ ՀԱՆՐԱՊԵՏՈՒԹՅԱՆ ՕՐԵՆՔԻ N 1 ՀԱՎԵԼՎԱԾՈՒՄ  ԵՎ ՀԱՅԱՍՏԱՆԻ ՀԱՆՐԱՊԵՏՈՒԹՅԱՆ ԿԱՌԱՎԱՐՈՒԹՅԱՆ 2016 ԹՎԱԿԱՆԻ ԴԵԿՏԵՄԲԵՐԻ 29-Ի N 1313-Ն ՈՐՈՇՄԱՆ N 5 ՀԱՎԵԼՎԱԾՈՒՄ ԿԱՏԱՐՎՈՂ ՎԵՐԱԲԱՇԽՈՒՄԸ ԵՎ  ՓՈՓՈԽՈՒԹՅՈՒՆՆԵՐԸ </t>
  </si>
  <si>
    <t xml:space="preserve"> ՀԱՅԱՍՏԱՆԻ ՀԱՆՐԱՊԵՏՈՒԹՅԱՆ ԿԱՌԱՎԱՐՈՒԹՅԱՆ 2016 ԹՎԱԿԱՆԻ ԴԵԿՏԵՄԲԵՐԻ 29-Ի N 1313-Ն ՈՐՈՇՄԱՆ N 11 ՀԱՎԵԼՎԱԾԻ N 11.14 ԱՂՅՈՒՍԱԿՈՒՄ ԿԱՏԱՐՎՈՂ ՓՈՓՈԽՈՒԹՅՈՒՆԸ  ԵՎ ԼՐԱՑՈՒՄԸ</t>
  </si>
  <si>
    <t xml:space="preserve"> ՀԱՅԱՍՏԱՆԻ ՀԱՆՐԱՊԵՏՈՒԹՅԱՆ ԿԱՌԱՎԱՐՈՒԹՅԱՆ 2016 ԹՎԱԿԱՆԻ ԴԵԿՏԵՄԲԵՐԻ 29-Ի N1313-Ն ՈՐՈՇՄԱՆ N 11 ՀԱՎԵԼՎԱԾԻ N 12 ԱՂՅՈՒՍԱԿՈՒՄ  ԿԱՏԱՐՎՈՂ ՓՈՓՈԽՈՒԹՅՈՒՆԸ ԵՎ ԼՐԱՑՈՒՄԸ</t>
  </si>
  <si>
    <t>Վերամշակված կլոր անտառանյութի իրացման գնի ավելացում նախորդ տարվա համեմատ (տոկոս)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</si>
</sst>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44" x14ac:knownFonts="1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8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wrapText="1"/>
    </xf>
    <xf numFmtId="0" fontId="40" fillId="0" borderId="0" xfId="0" applyFont="1"/>
    <xf numFmtId="0" fontId="24" fillId="24" borderId="23" xfId="0" applyFont="1" applyFill="1" applyBorder="1"/>
    <xf numFmtId="0" fontId="24" fillId="24" borderId="24" xfId="0" applyFont="1" applyFill="1" applyBorder="1"/>
    <xf numFmtId="0" fontId="24" fillId="0" borderId="25" xfId="0" applyFont="1" applyFill="1" applyBorder="1" applyAlignment="1">
      <alignment wrapText="1"/>
    </xf>
    <xf numFmtId="0" fontId="24" fillId="24" borderId="26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justify" vertical="top" wrapText="1"/>
    </xf>
    <xf numFmtId="0" fontId="24" fillId="24" borderId="2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justify" vertical="top" wrapText="1"/>
    </xf>
    <xf numFmtId="0" fontId="37" fillId="25" borderId="13" xfId="0" applyFont="1" applyFill="1" applyBorder="1" applyAlignment="1">
      <alignment horizontal="centerContinuous" vertical="top"/>
    </xf>
    <xf numFmtId="0" fontId="37" fillId="25" borderId="18" xfId="0" applyFont="1" applyFill="1" applyBorder="1" applyAlignment="1">
      <alignment horizontal="centerContinuous" vertical="top" wrapText="1"/>
    </xf>
    <xf numFmtId="0" fontId="24" fillId="25" borderId="18" xfId="0" applyFont="1" applyFill="1" applyBorder="1" applyAlignment="1">
      <alignment horizontal="centerContinuous" vertical="top" wrapText="1"/>
    </xf>
    <xf numFmtId="0" fontId="24" fillId="25" borderId="10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vertical="top"/>
    </xf>
    <xf numFmtId="0" fontId="37" fillId="25" borderId="10" xfId="0" applyFont="1" applyFill="1" applyBorder="1" applyAlignment="1">
      <alignment horizontal="left" vertical="top" wrapText="1"/>
    </xf>
    <xf numFmtId="0" fontId="41" fillId="0" borderId="10" xfId="0" applyFont="1" applyBorder="1"/>
    <xf numFmtId="0" fontId="40" fillId="0" borderId="10" xfId="0" applyFont="1" applyBorder="1"/>
    <xf numFmtId="0" fontId="24" fillId="0" borderId="29" xfId="0" applyFont="1" applyFill="1" applyBorder="1" applyAlignment="1">
      <alignment horizontal="center" vertical="center" wrapText="1"/>
    </xf>
    <xf numFmtId="165" fontId="42" fillId="0" borderId="10" xfId="0" applyNumberFormat="1" applyFont="1" applyBorder="1"/>
    <xf numFmtId="0" fontId="40" fillId="0" borderId="10" xfId="0" applyFont="1" applyBorder="1" applyAlignment="1">
      <alignment horizontal="center" vertical="center"/>
    </xf>
    <xf numFmtId="164" fontId="42" fillId="0" borderId="10" xfId="0" applyNumberFormat="1" applyFont="1" applyBorder="1"/>
    <xf numFmtId="0" fontId="40" fillId="0" borderId="0" xfId="0" applyFont="1" applyBorder="1"/>
    <xf numFmtId="0" fontId="40" fillId="0" borderId="11" xfId="0" applyFont="1" applyBorder="1"/>
    <xf numFmtId="0" fontId="40" fillId="25" borderId="0" xfId="0" applyFont="1" applyFill="1" applyBorder="1"/>
    <xf numFmtId="0" fontId="40" fillId="25" borderId="11" xfId="0" applyFont="1" applyFill="1" applyBorder="1"/>
    <xf numFmtId="49" fontId="40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49" fontId="40" fillId="0" borderId="10" xfId="0" applyNumberFormat="1" applyFont="1" applyBorder="1" applyAlignment="1">
      <alignment horizontal="center" vertical="center" textRotation="90" wrapText="1"/>
    </xf>
    <xf numFmtId="39" fontId="40" fillId="0" borderId="10" xfId="0" applyNumberFormat="1" applyFont="1" applyBorder="1" applyAlignment="1">
      <alignment horizontal="center" vertical="center" wrapText="1"/>
    </xf>
    <xf numFmtId="37" fontId="40" fillId="0" borderId="10" xfId="0" applyNumberFormat="1" applyFont="1" applyBorder="1" applyAlignment="1">
      <alignment horizontal="center" vertical="center"/>
    </xf>
    <xf numFmtId="39" fontId="40" fillId="0" borderId="10" xfId="0" applyNumberFormat="1" applyFont="1" applyBorder="1" applyAlignment="1">
      <alignment horizontal="center" vertical="center"/>
    </xf>
    <xf numFmtId="49" fontId="40" fillId="0" borderId="29" xfId="0" applyNumberFormat="1" applyFont="1" applyBorder="1" applyAlignment="1">
      <alignment horizontal="center" vertical="center" wrapText="1"/>
    </xf>
    <xf numFmtId="49" fontId="40" fillId="0" borderId="29" xfId="0" applyNumberFormat="1" applyFont="1" applyBorder="1" applyAlignment="1">
      <alignment horizontal="center" vertical="center"/>
    </xf>
    <xf numFmtId="0" fontId="40" fillId="0" borderId="29" xfId="0" applyFont="1" applyBorder="1" applyAlignment="1">
      <alignment vertical="center" wrapText="1"/>
    </xf>
    <xf numFmtId="39" fontId="40" fillId="0" borderId="29" xfId="0" applyNumberFormat="1" applyFont="1" applyBorder="1" applyAlignment="1">
      <alignment horizontal="center" vertical="center"/>
    </xf>
    <xf numFmtId="39" fontId="40" fillId="0" borderId="10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 wrapText="1"/>
    </xf>
    <xf numFmtId="0" fontId="0" fillId="0" borderId="0" xfId="0" applyBorder="1"/>
    <xf numFmtId="39" fontId="40" fillId="0" borderId="0" xfId="0" applyNumberFormat="1" applyFont="1" applyFill="1" applyBorder="1" applyAlignment="1">
      <alignment horizontal="center" vertical="center"/>
    </xf>
    <xf numFmtId="0" fontId="24" fillId="27" borderId="10" xfId="0" applyFont="1" applyFill="1" applyBorder="1"/>
    <xf numFmtId="0" fontId="24" fillId="27" borderId="10" xfId="0" applyFont="1" applyFill="1" applyBorder="1" applyAlignment="1">
      <alignment horizontal="centerContinuous" vertical="center"/>
    </xf>
    <xf numFmtId="0" fontId="34" fillId="27" borderId="10" xfId="0" applyFont="1" applyFill="1" applyBorder="1" applyAlignment="1">
      <alignment horizontal="center" vertical="center" wrapText="1"/>
    </xf>
    <xf numFmtId="43" fontId="24" fillId="27" borderId="10" xfId="51" applyNumberFormat="1" applyFont="1" applyFill="1" applyBorder="1" applyAlignment="1">
      <alignment horizontal="centerContinuous" vertical="center"/>
    </xf>
    <xf numFmtId="0" fontId="34" fillId="0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top" wrapText="1"/>
    </xf>
    <xf numFmtId="0" fontId="34" fillId="27" borderId="1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wrapText="1"/>
    </xf>
    <xf numFmtId="43" fontId="24" fillId="27" borderId="10" xfId="5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39" fontId="40" fillId="25" borderId="10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43" fontId="24" fillId="27" borderId="10" xfId="51" applyNumberFormat="1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/>
    <xf numFmtId="0" fontId="40" fillId="0" borderId="10" xfId="0" applyFont="1" applyFill="1" applyBorder="1"/>
    <xf numFmtId="0" fontId="39" fillId="25" borderId="22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horizontal="right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wrapText="1"/>
    </xf>
    <xf numFmtId="49" fontId="40" fillId="0" borderId="0" xfId="0" applyNumberFormat="1" applyFont="1" applyFill="1"/>
    <xf numFmtId="0" fontId="40" fillId="0" borderId="0" xfId="0" applyFont="1" applyFill="1"/>
    <xf numFmtId="39" fontId="41" fillId="0" borderId="0" xfId="0" applyNumberFormat="1" applyFont="1" applyFill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165" fontId="42" fillId="0" borderId="10" xfId="0" applyNumberFormat="1" applyFont="1" applyBorder="1" applyAlignment="1">
      <alignment vertical="center"/>
    </xf>
    <xf numFmtId="0" fontId="24" fillId="0" borderId="30" xfId="0" applyFont="1" applyBorder="1" applyAlignment="1">
      <alignment vertical="top" wrapText="1"/>
    </xf>
    <xf numFmtId="0" fontId="39" fillId="0" borderId="10" xfId="0" applyFont="1" applyBorder="1"/>
    <xf numFmtId="0" fontId="24" fillId="0" borderId="10" xfId="0" applyFont="1" applyBorder="1" applyAlignment="1">
      <alignment vertical="top" wrapText="1"/>
    </xf>
    <xf numFmtId="0" fontId="30" fillId="0" borderId="0" xfId="0" applyFont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left" vertical="top"/>
    </xf>
    <xf numFmtId="0" fontId="24" fillId="25" borderId="14" xfId="0" applyFont="1" applyFill="1" applyBorder="1" applyAlignment="1">
      <alignment horizontal="left" vertical="top"/>
    </xf>
    <xf numFmtId="0" fontId="24" fillId="25" borderId="13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12" xfId="0" applyFont="1" applyFill="1" applyBorder="1" applyAlignment="1">
      <alignment horizontal="left" vertical="top" wrapText="1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24" fillId="25" borderId="22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7" xfId="0" applyFont="1" applyFill="1" applyBorder="1" applyAlignment="1">
      <alignment horizontal="center" vertical="center" wrapText="1"/>
    </xf>
    <xf numFmtId="0" fontId="24" fillId="26" borderId="22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4" fillId="26" borderId="17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43" fontId="24" fillId="0" borderId="10" xfId="51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4" fillId="0" borderId="10" xfId="0" applyFont="1" applyFill="1" applyBorder="1" applyAlignment="1">
      <alignment horizontal="center" vertical="top" wrapText="1"/>
    </xf>
    <xf numFmtId="43" fontId="24" fillId="0" borderId="10" xfId="51" applyNumberFormat="1" applyFont="1" applyFill="1" applyBorder="1" applyAlignment="1">
      <alignment horizontal="center" vertical="center" wrapText="1"/>
    </xf>
  </cellXfs>
  <cellStyles count="52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1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te" xfId="44" builtinId="10" customBuiltin="1"/>
    <cellStyle name="Output" xfId="45" builtinId="21" customBuiltin="1"/>
    <cellStyle name="Percent 2" xfId="46"/>
    <cellStyle name="Style 1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D18" sqref="D18"/>
    </sheetView>
  </sheetViews>
  <sheetFormatPr defaultRowHeight="12.75" x14ac:dyDescent="0.2"/>
  <cols>
    <col min="1" max="3" width="5.7109375" customWidth="1"/>
    <col min="4" max="4" width="55.28515625" customWidth="1"/>
    <col min="5" max="5" width="39.7109375" customWidth="1"/>
  </cols>
  <sheetData>
    <row r="1" spans="1:5" ht="16.5" x14ac:dyDescent="0.3">
      <c r="A1" s="80"/>
      <c r="B1" s="80"/>
      <c r="C1" s="80"/>
      <c r="D1" s="81"/>
      <c r="E1" s="82" t="s">
        <v>65</v>
      </c>
    </row>
    <row r="2" spans="1:5" ht="16.5" x14ac:dyDescent="0.3">
      <c r="A2" s="80"/>
      <c r="B2" s="80"/>
      <c r="C2" s="80"/>
      <c r="D2" s="81"/>
      <c r="E2" s="82" t="s">
        <v>44</v>
      </c>
    </row>
    <row r="3" spans="1:5" ht="16.5" x14ac:dyDescent="0.3">
      <c r="A3" s="80"/>
      <c r="B3" s="80"/>
      <c r="C3" s="80"/>
      <c r="D3" s="81"/>
      <c r="E3" s="82" t="s">
        <v>45</v>
      </c>
    </row>
    <row r="4" spans="1:5" ht="16.5" x14ac:dyDescent="0.3">
      <c r="A4" s="80"/>
      <c r="B4" s="80"/>
      <c r="C4" s="80"/>
      <c r="D4" s="81"/>
      <c r="E4" s="82" t="s">
        <v>46</v>
      </c>
    </row>
    <row r="5" spans="1:5" ht="102.75" customHeight="1" x14ac:dyDescent="0.2">
      <c r="A5" s="92" t="s">
        <v>99</v>
      </c>
      <c r="B5" s="92"/>
      <c r="C5" s="92"/>
      <c r="D5" s="92"/>
      <c r="E5" s="92"/>
    </row>
    <row r="6" spans="1:5" ht="66" customHeight="1" x14ac:dyDescent="0.2">
      <c r="A6" s="90" t="s">
        <v>47</v>
      </c>
      <c r="B6" s="90"/>
      <c r="C6" s="90"/>
      <c r="D6" s="91" t="s">
        <v>48</v>
      </c>
      <c r="E6" s="41" t="s">
        <v>49</v>
      </c>
    </row>
    <row r="7" spans="1:5" ht="46.5" customHeight="1" x14ac:dyDescent="0.2">
      <c r="A7" s="40" t="s">
        <v>50</v>
      </c>
      <c r="B7" s="40" t="s">
        <v>51</v>
      </c>
      <c r="C7" s="40" t="s">
        <v>52</v>
      </c>
      <c r="D7" s="91"/>
      <c r="E7" s="41" t="s">
        <v>53</v>
      </c>
    </row>
    <row r="8" spans="1:5" ht="16.5" x14ac:dyDescent="0.2">
      <c r="A8" s="76">
        <v>1</v>
      </c>
      <c r="B8" s="37">
        <v>2</v>
      </c>
      <c r="C8" s="37">
        <v>3</v>
      </c>
      <c r="D8" s="77">
        <v>4</v>
      </c>
      <c r="E8" s="42">
        <v>5</v>
      </c>
    </row>
    <row r="9" spans="1:5" ht="16.5" x14ac:dyDescent="0.2">
      <c r="A9" s="76"/>
      <c r="B9" s="37"/>
      <c r="C9" s="37"/>
      <c r="D9" s="77" t="s">
        <v>54</v>
      </c>
      <c r="E9" s="43">
        <f t="shared" ref="E9" si="0">+E11+E21</f>
        <v>0</v>
      </c>
    </row>
    <row r="10" spans="1:5" ht="16.5" x14ac:dyDescent="0.2">
      <c r="A10" s="44"/>
      <c r="B10" s="45"/>
      <c r="C10" s="45"/>
      <c r="D10" s="46" t="s">
        <v>55</v>
      </c>
      <c r="E10" s="47"/>
    </row>
    <row r="11" spans="1:5" ht="16.5" x14ac:dyDescent="0.2">
      <c r="A11" s="37" t="s">
        <v>56</v>
      </c>
      <c r="B11" s="37"/>
      <c r="C11" s="37"/>
      <c r="D11" s="39" t="s">
        <v>57</v>
      </c>
      <c r="E11" s="43">
        <f>E13</f>
        <v>-32600</v>
      </c>
    </row>
    <row r="12" spans="1:5" ht="16.5" x14ac:dyDescent="0.2">
      <c r="A12" s="37"/>
      <c r="B12" s="37"/>
      <c r="C12" s="37"/>
      <c r="D12" s="39" t="s">
        <v>55</v>
      </c>
      <c r="E12" s="43"/>
    </row>
    <row r="13" spans="1:5" ht="33" x14ac:dyDescent="0.2">
      <c r="A13" s="37"/>
      <c r="B13" s="37" t="s">
        <v>58</v>
      </c>
      <c r="C13" s="37"/>
      <c r="D13" s="39" t="s">
        <v>59</v>
      </c>
      <c r="E13" s="43">
        <f>E15</f>
        <v>-32600</v>
      </c>
    </row>
    <row r="14" spans="1:5" ht="16.5" x14ac:dyDescent="0.2">
      <c r="A14" s="37"/>
      <c r="B14" s="37"/>
      <c r="C14" s="37"/>
      <c r="D14" s="39" t="s">
        <v>55</v>
      </c>
      <c r="E14" s="43"/>
    </row>
    <row r="15" spans="1:5" ht="16.5" x14ac:dyDescent="0.2">
      <c r="A15" s="37"/>
      <c r="B15" s="37"/>
      <c r="C15" s="37" t="s">
        <v>39</v>
      </c>
      <c r="D15" s="39" t="s">
        <v>60</v>
      </c>
      <c r="E15" s="43">
        <f t="shared" ref="E15" si="1">E17</f>
        <v>-32600</v>
      </c>
    </row>
    <row r="16" spans="1:5" ht="16.5" x14ac:dyDescent="0.2">
      <c r="A16" s="37"/>
      <c r="B16" s="37"/>
      <c r="C16" s="37"/>
      <c r="D16" s="39" t="s">
        <v>55</v>
      </c>
      <c r="E16" s="43"/>
    </row>
    <row r="17" spans="1:5" ht="49.5" x14ac:dyDescent="0.2">
      <c r="A17" s="37"/>
      <c r="B17" s="37"/>
      <c r="C17" s="37"/>
      <c r="D17" s="38" t="s">
        <v>61</v>
      </c>
      <c r="E17" s="48">
        <f>+E20</f>
        <v>-32600</v>
      </c>
    </row>
    <row r="18" spans="1:5" ht="16.5" x14ac:dyDescent="0.2">
      <c r="A18" s="37"/>
      <c r="B18" s="37"/>
      <c r="C18" s="37"/>
      <c r="D18" s="39" t="s">
        <v>10</v>
      </c>
      <c r="E18" s="48"/>
    </row>
    <row r="19" spans="1:5" ht="16.5" x14ac:dyDescent="0.2">
      <c r="A19" s="37"/>
      <c r="B19" s="37"/>
      <c r="C19" s="37"/>
      <c r="D19" s="39" t="s">
        <v>62</v>
      </c>
      <c r="E19" s="48"/>
    </row>
    <row r="20" spans="1:5" ht="33" x14ac:dyDescent="0.2">
      <c r="A20" s="49"/>
      <c r="B20" s="49"/>
      <c r="C20" s="49"/>
      <c r="D20" s="50" t="s">
        <v>63</v>
      </c>
      <c r="E20" s="68">
        <v>-32600</v>
      </c>
    </row>
    <row r="21" spans="1:5" ht="33" x14ac:dyDescent="0.2">
      <c r="A21" s="37">
        <v>11</v>
      </c>
      <c r="B21" s="37"/>
      <c r="C21" s="37"/>
      <c r="D21" s="38" t="s">
        <v>37</v>
      </c>
      <c r="E21" s="43">
        <f>E23</f>
        <v>32600</v>
      </c>
    </row>
    <row r="22" spans="1:5" ht="16.5" x14ac:dyDescent="0.2">
      <c r="A22" s="37"/>
      <c r="B22" s="37"/>
      <c r="C22" s="37"/>
      <c r="D22" s="39" t="s">
        <v>38</v>
      </c>
      <c r="E22" s="43"/>
    </row>
    <row r="23" spans="1:5" ht="33" x14ac:dyDescent="0.2">
      <c r="A23" s="37"/>
      <c r="B23" s="37" t="s">
        <v>39</v>
      </c>
      <c r="C23" s="37"/>
      <c r="D23" s="38" t="s">
        <v>40</v>
      </c>
      <c r="E23" s="43">
        <f>E25</f>
        <v>32600</v>
      </c>
    </row>
    <row r="24" spans="1:5" ht="16.5" x14ac:dyDescent="0.2">
      <c r="A24" s="37"/>
      <c r="B24" s="37"/>
      <c r="C24" s="37"/>
      <c r="D24" s="39" t="s">
        <v>38</v>
      </c>
      <c r="E24" s="43"/>
    </row>
    <row r="25" spans="1:5" ht="16.5" x14ac:dyDescent="0.2">
      <c r="A25" s="37"/>
      <c r="B25" s="37"/>
      <c r="C25" s="37" t="s">
        <v>39</v>
      </c>
      <c r="D25" s="38" t="s">
        <v>41</v>
      </c>
      <c r="E25" s="43">
        <f t="shared" ref="E25" si="2">E27</f>
        <v>32600</v>
      </c>
    </row>
    <row r="26" spans="1:5" ht="16.5" x14ac:dyDescent="0.2">
      <c r="A26" s="37"/>
      <c r="B26" s="37"/>
      <c r="C26" s="37"/>
      <c r="D26" s="39" t="s">
        <v>42</v>
      </c>
      <c r="E26" s="43"/>
    </row>
    <row r="27" spans="1:5" ht="16.5" x14ac:dyDescent="0.2">
      <c r="A27" s="37"/>
      <c r="B27" s="37"/>
      <c r="C27" s="37"/>
      <c r="D27" s="39" t="s">
        <v>43</v>
      </c>
      <c r="E27" s="68">
        <v>32600</v>
      </c>
    </row>
    <row r="28" spans="1:5" ht="16.5" x14ac:dyDescent="0.2">
      <c r="D28" s="51"/>
      <c r="E28" s="52"/>
    </row>
    <row r="29" spans="1:5" ht="16.5" x14ac:dyDescent="0.2">
      <c r="A29" s="89"/>
      <c r="B29" s="89"/>
      <c r="C29" s="89"/>
      <c r="D29" s="89"/>
      <c r="E29" s="83"/>
    </row>
  </sheetData>
  <mergeCells count="4">
    <mergeCell ref="A29:D29"/>
    <mergeCell ref="A6:C6"/>
    <mergeCell ref="D6:D7"/>
    <mergeCell ref="A5:E5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7" workbookViewId="0">
      <selection activeCell="H30" sqref="H30"/>
    </sheetView>
  </sheetViews>
  <sheetFormatPr defaultRowHeight="13.5" x14ac:dyDescent="0.2"/>
  <cols>
    <col min="1" max="1" width="14.7109375" style="2" customWidth="1"/>
    <col min="2" max="2" width="18.140625" style="2" customWidth="1"/>
    <col min="3" max="3" width="62.140625" style="2" customWidth="1"/>
    <col min="4" max="4" width="32.140625" style="2" customWidth="1"/>
    <col min="5" max="5" width="33.42578125" style="2" customWidth="1"/>
    <col min="6" max="7" width="9.140625" style="2"/>
    <col min="8" max="8" width="10" style="2" bestFit="1" customWidth="1"/>
    <col min="9" max="16384" width="9.140625" style="2"/>
  </cols>
  <sheetData>
    <row r="1" spans="1:6" ht="61.5" customHeight="1" x14ac:dyDescent="0.2">
      <c r="A1" s="1"/>
      <c r="B1" s="1"/>
      <c r="C1" s="1"/>
      <c r="D1" s="1"/>
      <c r="E1" s="75" t="s">
        <v>67</v>
      </c>
    </row>
    <row r="2" spans="1:6" s="3" customFormat="1" ht="65.25" customHeight="1" x14ac:dyDescent="0.2">
      <c r="A2" s="113" t="s">
        <v>100</v>
      </c>
      <c r="B2" s="113"/>
      <c r="C2" s="113"/>
      <c r="D2" s="113"/>
      <c r="E2" s="113"/>
    </row>
    <row r="3" spans="1:6" s="3" customFormat="1" ht="17.25" x14ac:dyDescent="0.2">
      <c r="A3" s="113" t="s">
        <v>75</v>
      </c>
      <c r="B3" s="113"/>
      <c r="C3" s="113"/>
      <c r="D3" s="113"/>
      <c r="E3" s="113"/>
    </row>
    <row r="4" spans="1:6" s="3" customFormat="1" ht="19.5" customHeight="1" x14ac:dyDescent="0.3">
      <c r="A4" s="9"/>
      <c r="B4" s="5"/>
      <c r="C4" s="5"/>
      <c r="D4" s="6"/>
      <c r="E4" s="6"/>
      <c r="F4" s="10"/>
    </row>
    <row r="5" spans="1:6" s="3" customFormat="1" ht="14.25" customHeight="1" x14ac:dyDescent="0.2">
      <c r="A5" s="112" t="s">
        <v>1</v>
      </c>
      <c r="B5" s="112"/>
      <c r="C5" s="112"/>
      <c r="D5" s="112"/>
      <c r="E5" s="112"/>
      <c r="F5" s="10"/>
    </row>
    <row r="6" spans="1:6" ht="16.5" x14ac:dyDescent="0.2">
      <c r="A6" s="112" t="s">
        <v>2</v>
      </c>
      <c r="B6" s="112"/>
      <c r="C6" s="112"/>
      <c r="D6" s="7"/>
      <c r="E6" s="7"/>
      <c r="F6" s="4"/>
    </row>
    <row r="7" spans="1:6" ht="14.25" x14ac:dyDescent="0.2">
      <c r="A7" s="112" t="s">
        <v>70</v>
      </c>
      <c r="B7" s="112"/>
      <c r="C7" s="112"/>
    </row>
    <row r="8" spans="1:6" s="13" customFormat="1" ht="16.5" x14ac:dyDescent="0.3">
      <c r="A8" s="67"/>
      <c r="B8" s="67"/>
      <c r="C8" s="67"/>
      <c r="D8" s="67"/>
      <c r="E8" s="67" t="s">
        <v>80</v>
      </c>
    </row>
    <row r="9" spans="1:6" s="13" customFormat="1" ht="27.75" customHeight="1" x14ac:dyDescent="0.3">
      <c r="A9" s="104" t="s">
        <v>9</v>
      </c>
      <c r="B9" s="105"/>
      <c r="C9" s="12" t="s">
        <v>23</v>
      </c>
      <c r="D9" s="106" t="s">
        <v>68</v>
      </c>
      <c r="E9" s="109" t="s">
        <v>69</v>
      </c>
    </row>
    <row r="10" spans="1:6" s="13" customFormat="1" ht="31.5" customHeight="1" x14ac:dyDescent="0.3">
      <c r="A10" s="14"/>
      <c r="B10" s="15"/>
      <c r="C10" s="78" t="s">
        <v>90</v>
      </c>
      <c r="D10" s="107"/>
      <c r="E10" s="110"/>
    </row>
    <row r="11" spans="1:6" s="13" customFormat="1" ht="25.5" customHeight="1" x14ac:dyDescent="0.3">
      <c r="A11" s="17">
        <v>1173</v>
      </c>
      <c r="B11" s="17" t="s">
        <v>87</v>
      </c>
      <c r="C11" s="18" t="s">
        <v>5</v>
      </c>
      <c r="D11" s="107"/>
      <c r="E11" s="110"/>
    </row>
    <row r="12" spans="1:6" s="13" customFormat="1" ht="27" x14ac:dyDescent="0.3">
      <c r="A12" s="19"/>
      <c r="B12" s="19"/>
      <c r="C12" s="20" t="s">
        <v>91</v>
      </c>
      <c r="D12" s="108"/>
      <c r="E12" s="111"/>
    </row>
    <row r="13" spans="1:6" s="13" customFormat="1" ht="16.5" x14ac:dyDescent="0.3">
      <c r="A13" s="21" t="s">
        <v>3</v>
      </c>
      <c r="B13" s="22"/>
      <c r="C13" s="23"/>
      <c r="D13" s="24" t="s">
        <v>0</v>
      </c>
      <c r="E13" s="24" t="s">
        <v>0</v>
      </c>
    </row>
    <row r="14" spans="1:6" s="13" customFormat="1" ht="16.5" x14ac:dyDescent="0.3">
      <c r="A14" s="93" t="s">
        <v>72</v>
      </c>
      <c r="B14" s="94"/>
      <c r="C14" s="72" t="s">
        <v>92</v>
      </c>
      <c r="D14" s="84">
        <v>4</v>
      </c>
      <c r="E14" s="73"/>
    </row>
    <row r="15" spans="1:6" s="13" customFormat="1" ht="29.25" customHeight="1" x14ac:dyDescent="0.3">
      <c r="A15" s="93" t="s">
        <v>73</v>
      </c>
      <c r="B15" s="94"/>
      <c r="C15" s="79" t="s">
        <v>102</v>
      </c>
      <c r="D15" s="84">
        <v>30</v>
      </c>
      <c r="E15" s="73"/>
    </row>
    <row r="16" spans="1:6" s="13" customFormat="1" ht="16.5" x14ac:dyDescent="0.3">
      <c r="A16" s="93" t="s">
        <v>74</v>
      </c>
      <c r="B16" s="94"/>
      <c r="C16" s="72" t="s">
        <v>93</v>
      </c>
      <c r="D16" s="84" t="s">
        <v>94</v>
      </c>
      <c r="E16" s="73"/>
    </row>
    <row r="17" spans="1:5" s="13" customFormat="1" ht="27" customHeight="1" x14ac:dyDescent="0.3">
      <c r="A17" s="95" t="s">
        <v>84</v>
      </c>
      <c r="B17" s="96"/>
      <c r="C17" s="72"/>
      <c r="D17" s="71" t="s">
        <v>4</v>
      </c>
      <c r="E17" s="85">
        <v>32600</v>
      </c>
    </row>
    <row r="18" spans="1:5" s="13" customFormat="1" ht="16.5" x14ac:dyDescent="0.3">
      <c r="A18" s="100" t="s">
        <v>33</v>
      </c>
      <c r="B18" s="100"/>
      <c r="C18" s="100"/>
      <c r="D18" s="66"/>
      <c r="E18" s="74"/>
    </row>
    <row r="19" spans="1:5" s="13" customFormat="1" ht="16.5" x14ac:dyDescent="0.3">
      <c r="A19" s="101" t="s">
        <v>88</v>
      </c>
      <c r="B19" s="102"/>
      <c r="C19" s="102"/>
      <c r="D19" s="33"/>
      <c r="E19" s="34"/>
    </row>
    <row r="20" spans="1:5" s="13" customFormat="1" ht="16.5" x14ac:dyDescent="0.3">
      <c r="A20" s="103" t="s">
        <v>8</v>
      </c>
      <c r="B20" s="100"/>
      <c r="C20" s="100"/>
      <c r="D20" s="35"/>
      <c r="E20" s="36"/>
    </row>
    <row r="21" spans="1:5" s="13" customFormat="1" ht="16.5" x14ac:dyDescent="0.3">
      <c r="A21" s="97" t="s">
        <v>95</v>
      </c>
      <c r="B21" s="98"/>
      <c r="C21" s="98"/>
      <c r="D21" s="98"/>
      <c r="E21" s="99"/>
    </row>
    <row r="22" spans="1:5" s="13" customFormat="1" ht="16.5" x14ac:dyDescent="0.3">
      <c r="A22" s="103" t="s">
        <v>85</v>
      </c>
      <c r="B22" s="100"/>
      <c r="C22" s="100"/>
      <c r="D22" s="35"/>
      <c r="E22" s="36"/>
    </row>
    <row r="23" spans="1:5" s="13" customFormat="1" ht="16.5" x14ac:dyDescent="0.3">
      <c r="A23" s="97" t="s">
        <v>89</v>
      </c>
      <c r="B23" s="98"/>
      <c r="C23" s="98"/>
      <c r="D23" s="98"/>
      <c r="E23" s="99"/>
    </row>
    <row r="24" spans="1:5" s="13" customFormat="1" ht="16.5" x14ac:dyDescent="0.3">
      <c r="A24" s="11"/>
      <c r="B24" s="11"/>
      <c r="C24" s="11"/>
      <c r="D24" s="11"/>
      <c r="E24" s="11"/>
    </row>
    <row r="25" spans="1:5" ht="14.25" x14ac:dyDescent="0.2">
      <c r="A25" s="112" t="s">
        <v>11</v>
      </c>
      <c r="B25" s="112"/>
      <c r="C25" s="112"/>
    </row>
    <row r="26" spans="1:5" s="13" customFormat="1" ht="16.5" x14ac:dyDescent="0.3">
      <c r="A26" s="61"/>
      <c r="B26" s="61"/>
      <c r="C26" s="61"/>
      <c r="D26" s="61"/>
      <c r="E26" s="61"/>
    </row>
    <row r="27" spans="1:5" s="13" customFormat="1" ht="27.75" customHeight="1" x14ac:dyDescent="0.3">
      <c r="A27" s="104" t="s">
        <v>9</v>
      </c>
      <c r="B27" s="105"/>
      <c r="C27" s="12" t="s">
        <v>23</v>
      </c>
      <c r="D27" s="106" t="s">
        <v>68</v>
      </c>
      <c r="E27" s="109" t="s">
        <v>69</v>
      </c>
    </row>
    <row r="28" spans="1:5" s="13" customFormat="1" ht="31.5" customHeight="1" x14ac:dyDescent="0.3">
      <c r="A28" s="14"/>
      <c r="B28" s="15"/>
      <c r="C28" s="16" t="s">
        <v>24</v>
      </c>
      <c r="D28" s="107"/>
      <c r="E28" s="110"/>
    </row>
    <row r="29" spans="1:5" s="13" customFormat="1" ht="25.5" customHeight="1" x14ac:dyDescent="0.3">
      <c r="A29" s="17">
        <v>1022</v>
      </c>
      <c r="B29" s="17" t="s">
        <v>25</v>
      </c>
      <c r="C29" s="18" t="s">
        <v>5</v>
      </c>
      <c r="D29" s="107"/>
      <c r="E29" s="110"/>
    </row>
    <row r="30" spans="1:5" s="13" customFormat="1" ht="27" x14ac:dyDescent="0.3">
      <c r="A30" s="19"/>
      <c r="B30" s="19"/>
      <c r="C30" s="20" t="s">
        <v>26</v>
      </c>
      <c r="D30" s="108"/>
      <c r="E30" s="111"/>
    </row>
    <row r="31" spans="1:5" s="13" customFormat="1" ht="16.5" x14ac:dyDescent="0.3">
      <c r="A31" s="21" t="s">
        <v>3</v>
      </c>
      <c r="B31" s="22"/>
      <c r="C31" s="23"/>
      <c r="D31" s="24" t="s">
        <v>0</v>
      </c>
      <c r="E31" s="24" t="s">
        <v>0</v>
      </c>
    </row>
    <row r="32" spans="1:5" s="13" customFormat="1" ht="16.5" x14ac:dyDescent="0.3">
      <c r="A32" s="25" t="s">
        <v>12</v>
      </c>
      <c r="B32" s="26"/>
      <c r="C32" s="27" t="s">
        <v>27</v>
      </c>
      <c r="D32" s="28"/>
      <c r="E32" s="28"/>
    </row>
    <row r="33" spans="1:5" s="13" customFormat="1" ht="16.5" x14ac:dyDescent="0.3">
      <c r="A33" s="25" t="s">
        <v>12</v>
      </c>
      <c r="B33" s="26"/>
      <c r="C33" s="27" t="s">
        <v>28</v>
      </c>
      <c r="D33" s="28"/>
      <c r="E33" s="28"/>
    </row>
    <row r="34" spans="1:5" s="13" customFormat="1" ht="16.5" x14ac:dyDescent="0.3">
      <c r="A34" s="25" t="s">
        <v>29</v>
      </c>
      <c r="B34" s="26"/>
      <c r="C34" s="27"/>
      <c r="D34" s="29" t="s">
        <v>4</v>
      </c>
      <c r="E34" s="30">
        <v>-32600</v>
      </c>
    </row>
    <row r="35" spans="1:5" s="13" customFormat="1" ht="33.75" customHeight="1" x14ac:dyDescent="0.3">
      <c r="A35" s="95" t="s">
        <v>30</v>
      </c>
      <c r="B35" s="96"/>
      <c r="C35" s="27"/>
      <c r="D35" s="31">
        <v>1</v>
      </c>
      <c r="E35" s="32"/>
    </row>
    <row r="36" spans="1:5" s="13" customFormat="1" ht="16.5" x14ac:dyDescent="0.3">
      <c r="A36" s="100" t="s">
        <v>31</v>
      </c>
      <c r="B36" s="100"/>
      <c r="C36" s="100"/>
      <c r="D36" s="66"/>
      <c r="E36" s="74"/>
    </row>
    <row r="37" spans="1:5" s="13" customFormat="1" ht="16.5" x14ac:dyDescent="0.3">
      <c r="A37" s="101" t="s">
        <v>32</v>
      </c>
      <c r="B37" s="102"/>
      <c r="C37" s="102"/>
      <c r="D37" s="33"/>
      <c r="E37" s="34"/>
    </row>
    <row r="38" spans="1:5" s="13" customFormat="1" ht="16.5" x14ac:dyDescent="0.3">
      <c r="A38" s="103" t="s">
        <v>33</v>
      </c>
      <c r="B38" s="100"/>
      <c r="C38" s="100"/>
      <c r="D38" s="35"/>
      <c r="E38" s="36"/>
    </row>
    <row r="39" spans="1:5" s="13" customFormat="1" ht="16.5" x14ac:dyDescent="0.3">
      <c r="A39" s="101" t="s">
        <v>13</v>
      </c>
      <c r="B39" s="102"/>
      <c r="C39" s="102"/>
      <c r="D39" s="33"/>
      <c r="E39" s="34"/>
    </row>
    <row r="40" spans="1:5" s="13" customFormat="1" ht="16.5" x14ac:dyDescent="0.3">
      <c r="A40" s="103" t="s">
        <v>8</v>
      </c>
      <c r="B40" s="100"/>
      <c r="C40" s="100"/>
      <c r="D40" s="35"/>
      <c r="E40" s="36"/>
    </row>
    <row r="41" spans="1:5" s="13" customFormat="1" ht="32.25" customHeight="1" x14ac:dyDescent="0.3">
      <c r="A41" s="97" t="s">
        <v>34</v>
      </c>
      <c r="B41" s="98"/>
      <c r="C41" s="98"/>
      <c r="D41" s="98"/>
      <c r="E41" s="99"/>
    </row>
  </sheetData>
  <mergeCells count="29">
    <mergeCell ref="D9:D12"/>
    <mergeCell ref="E9:E12"/>
    <mergeCell ref="A2:E2"/>
    <mergeCell ref="A5:E5"/>
    <mergeCell ref="A6:C6"/>
    <mergeCell ref="A3:E3"/>
    <mergeCell ref="A7:C7"/>
    <mergeCell ref="A9:B9"/>
    <mergeCell ref="A35:B35"/>
    <mergeCell ref="A36:C36"/>
    <mergeCell ref="A22:C22"/>
    <mergeCell ref="A23:E23"/>
    <mergeCell ref="A27:B27"/>
    <mergeCell ref="D27:D30"/>
    <mergeCell ref="E27:E30"/>
    <mergeCell ref="A25:C25"/>
    <mergeCell ref="A40:C40"/>
    <mergeCell ref="A41:E41"/>
    <mergeCell ref="A37:C37"/>
    <mergeCell ref="A38:C38"/>
    <mergeCell ref="A39:C39"/>
    <mergeCell ref="A14:B14"/>
    <mergeCell ref="A15:B15"/>
    <mergeCell ref="A16:B16"/>
    <mergeCell ref="A17:B17"/>
    <mergeCell ref="A21:E21"/>
    <mergeCell ref="A18:C18"/>
    <mergeCell ref="A19:C19"/>
    <mergeCell ref="A20:C20"/>
  </mergeCells>
  <phoneticPr fontId="23" type="noConversion"/>
  <dataValidations count="1">
    <dataValidation type="custom" allowBlank="1" showInputMessage="1" showErrorMessage="1" errorTitle="Չի կարելի" error="Չի կարելի" sqref="A27:A28 B28 A9:A10 B10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zoomScaleNormal="100" workbookViewId="0">
      <selection activeCell="E40" sqref="E40"/>
    </sheetView>
  </sheetViews>
  <sheetFormatPr defaultRowHeight="12.75" x14ac:dyDescent="0.2"/>
  <cols>
    <col min="1" max="1" width="9.140625" bestFit="1" customWidth="1"/>
    <col min="2" max="2" width="12.42578125" bestFit="1" customWidth="1"/>
    <col min="3" max="3" width="9.5703125" customWidth="1"/>
    <col min="4" max="4" width="61.7109375" customWidth="1"/>
    <col min="5" max="5" width="19.7109375" customWidth="1"/>
  </cols>
  <sheetData>
    <row r="1" spans="1:5" ht="16.5" x14ac:dyDescent="0.2">
      <c r="A1" s="8"/>
      <c r="B1" s="8"/>
      <c r="C1" s="8"/>
      <c r="D1" s="2"/>
      <c r="E1" s="65" t="s">
        <v>76</v>
      </c>
    </row>
    <row r="2" spans="1:5" ht="16.5" x14ac:dyDescent="0.2">
      <c r="A2" s="8"/>
      <c r="B2" s="8"/>
      <c r="C2" s="8"/>
      <c r="D2" s="123" t="s">
        <v>44</v>
      </c>
      <c r="E2" s="123"/>
    </row>
    <row r="3" spans="1:5" ht="16.5" x14ac:dyDescent="0.2">
      <c r="A3" s="8"/>
      <c r="B3" s="8"/>
      <c r="C3" s="8"/>
      <c r="D3" s="123" t="s">
        <v>45</v>
      </c>
      <c r="E3" s="123"/>
    </row>
    <row r="4" spans="1:5" ht="16.5" x14ac:dyDescent="0.2">
      <c r="A4" s="8"/>
      <c r="B4" s="8"/>
      <c r="C4" s="8"/>
      <c r="D4" s="123" t="s">
        <v>46</v>
      </c>
      <c r="E4" s="123"/>
    </row>
    <row r="5" spans="1:5" ht="16.5" x14ac:dyDescent="0.2">
      <c r="A5" s="8"/>
      <c r="B5" s="8"/>
      <c r="C5" s="8"/>
      <c r="D5" s="8"/>
      <c r="E5" s="8"/>
    </row>
    <row r="6" spans="1:5" ht="42.75" customHeight="1" x14ac:dyDescent="0.2">
      <c r="A6" s="124" t="s">
        <v>101</v>
      </c>
      <c r="B6" s="124"/>
      <c r="C6" s="124"/>
      <c r="D6" s="124"/>
      <c r="E6" s="124"/>
    </row>
    <row r="7" spans="1:5" ht="20.25" customHeight="1" x14ac:dyDescent="0.2">
      <c r="A7" s="124" t="s">
        <v>77</v>
      </c>
      <c r="B7" s="124"/>
      <c r="C7" s="124"/>
      <c r="D7" s="124"/>
      <c r="E7" s="124"/>
    </row>
    <row r="8" spans="1:5" ht="16.5" x14ac:dyDescent="0.3">
      <c r="A8" s="125" t="s">
        <v>10</v>
      </c>
      <c r="B8" s="125"/>
      <c r="C8" s="125"/>
      <c r="D8" s="125"/>
      <c r="E8" s="125"/>
    </row>
    <row r="9" spans="1:5" ht="54.75" customHeight="1" x14ac:dyDescent="0.2">
      <c r="A9" s="122" t="s">
        <v>66</v>
      </c>
      <c r="B9" s="122"/>
      <c r="C9" s="122"/>
      <c r="D9" s="122"/>
      <c r="E9" s="122"/>
    </row>
    <row r="10" spans="1:5" ht="16.5" x14ac:dyDescent="0.3">
      <c r="A10" s="63"/>
      <c r="B10" s="63"/>
      <c r="C10" s="63"/>
      <c r="D10" s="63"/>
      <c r="E10" s="69" t="s">
        <v>79</v>
      </c>
    </row>
    <row r="11" spans="1:5" ht="46.5" customHeight="1" x14ac:dyDescent="0.2">
      <c r="A11" s="114" t="s">
        <v>9</v>
      </c>
      <c r="B11" s="115"/>
      <c r="C11" s="62" t="s">
        <v>20</v>
      </c>
      <c r="D11" s="116" t="s">
        <v>6</v>
      </c>
      <c r="E11" s="118" t="s">
        <v>78</v>
      </c>
    </row>
    <row r="12" spans="1:5" ht="40.5" x14ac:dyDescent="0.2">
      <c r="A12" s="62" t="s">
        <v>21</v>
      </c>
      <c r="B12" s="62" t="s">
        <v>7</v>
      </c>
      <c r="C12" s="62" t="s">
        <v>22</v>
      </c>
      <c r="D12" s="117"/>
      <c r="E12" s="118"/>
    </row>
    <row r="13" spans="1:5" ht="13.5" x14ac:dyDescent="0.25">
      <c r="A13" s="53">
        <v>1022</v>
      </c>
      <c r="B13" s="54"/>
      <c r="C13" s="54"/>
      <c r="D13" s="55" t="s">
        <v>14</v>
      </c>
      <c r="E13" s="56"/>
    </row>
    <row r="14" spans="1:5" ht="21.75" customHeight="1" x14ac:dyDescent="0.2">
      <c r="A14" s="119"/>
      <c r="B14" s="120"/>
      <c r="C14" s="120"/>
      <c r="D14" s="57" t="s">
        <v>16</v>
      </c>
      <c r="E14" s="121">
        <f>E20</f>
        <v>-32600</v>
      </c>
    </row>
    <row r="15" spans="1:5" ht="13.5" x14ac:dyDescent="0.2">
      <c r="A15" s="119"/>
      <c r="B15" s="120"/>
      <c r="C15" s="120"/>
      <c r="D15" s="58" t="s">
        <v>17</v>
      </c>
      <c r="E15" s="121"/>
    </row>
    <row r="16" spans="1:5" ht="40.5" x14ac:dyDescent="0.2">
      <c r="A16" s="119"/>
      <c r="B16" s="120"/>
      <c r="C16" s="120"/>
      <c r="D16" s="57" t="s">
        <v>86</v>
      </c>
      <c r="E16" s="121"/>
    </row>
    <row r="17" spans="1:5" ht="13.5" x14ac:dyDescent="0.2">
      <c r="A17" s="119"/>
      <c r="B17" s="120"/>
      <c r="C17" s="120"/>
      <c r="D17" s="58" t="s">
        <v>8</v>
      </c>
      <c r="E17" s="121"/>
    </row>
    <row r="18" spans="1:5" ht="34.5" customHeight="1" x14ac:dyDescent="0.2">
      <c r="A18" s="119"/>
      <c r="B18" s="120"/>
      <c r="C18" s="120"/>
      <c r="D18" s="57" t="s">
        <v>18</v>
      </c>
      <c r="E18" s="121"/>
    </row>
    <row r="19" spans="1:5" ht="13.5" x14ac:dyDescent="0.2">
      <c r="A19" s="119"/>
      <c r="B19" s="59"/>
      <c r="C19" s="59"/>
      <c r="D19" s="60" t="s">
        <v>19</v>
      </c>
      <c r="E19" s="64"/>
    </row>
    <row r="20" spans="1:5" ht="34.5" customHeight="1" x14ac:dyDescent="0.2">
      <c r="A20" s="119"/>
      <c r="B20" s="120" t="s">
        <v>35</v>
      </c>
      <c r="C20" s="120" t="s">
        <v>64</v>
      </c>
      <c r="D20" s="57" t="s">
        <v>36</v>
      </c>
      <c r="E20" s="121">
        <v>-32600</v>
      </c>
    </row>
    <row r="21" spans="1:5" ht="13.5" x14ac:dyDescent="0.2">
      <c r="A21" s="119"/>
      <c r="B21" s="120"/>
      <c r="C21" s="120"/>
      <c r="D21" s="58" t="s">
        <v>15</v>
      </c>
      <c r="E21" s="121"/>
    </row>
    <row r="22" spans="1:5" ht="44.25" customHeight="1" x14ac:dyDescent="0.2">
      <c r="A22" s="119"/>
      <c r="B22" s="120"/>
      <c r="C22" s="120"/>
      <c r="D22" s="57" t="s">
        <v>26</v>
      </c>
      <c r="E22" s="121"/>
    </row>
    <row r="23" spans="1:5" ht="13.5" x14ac:dyDescent="0.25">
      <c r="A23" s="53">
        <v>1173</v>
      </c>
      <c r="B23" s="54"/>
      <c r="C23" s="54"/>
      <c r="D23" s="55" t="s">
        <v>14</v>
      </c>
      <c r="E23" s="56"/>
    </row>
    <row r="24" spans="1:5" ht="13.5" x14ac:dyDescent="0.2">
      <c r="A24" s="126"/>
      <c r="B24" s="126"/>
      <c r="C24" s="126"/>
      <c r="D24" s="86" t="s">
        <v>96</v>
      </c>
      <c r="E24" s="127">
        <f>E30</f>
        <v>32600</v>
      </c>
    </row>
    <row r="25" spans="1:5" ht="13.5" x14ac:dyDescent="0.25">
      <c r="A25" s="126"/>
      <c r="B25" s="126"/>
      <c r="C25" s="126"/>
      <c r="D25" s="87" t="s">
        <v>17</v>
      </c>
      <c r="E25" s="127"/>
    </row>
    <row r="26" spans="1:5" ht="28.5" customHeight="1" x14ac:dyDescent="0.2">
      <c r="A26" s="126"/>
      <c r="B26" s="126"/>
      <c r="C26" s="126"/>
      <c r="D26" s="88" t="s">
        <v>97</v>
      </c>
      <c r="E26" s="127"/>
    </row>
    <row r="27" spans="1:5" ht="13.5" x14ac:dyDescent="0.25">
      <c r="A27" s="126"/>
      <c r="B27" s="126"/>
      <c r="C27" s="126"/>
      <c r="D27" s="87" t="s">
        <v>8</v>
      </c>
      <c r="E27" s="127"/>
    </row>
    <row r="28" spans="1:5" ht="21" customHeight="1" x14ac:dyDescent="0.2">
      <c r="A28" s="126"/>
      <c r="B28" s="126"/>
      <c r="C28" s="126"/>
      <c r="D28" s="88" t="s">
        <v>98</v>
      </c>
      <c r="E28" s="127"/>
    </row>
    <row r="29" spans="1:5" ht="13.5" x14ac:dyDescent="0.2">
      <c r="A29" s="126"/>
      <c r="B29" s="59"/>
      <c r="C29" s="59"/>
      <c r="D29" s="60" t="s">
        <v>81</v>
      </c>
      <c r="E29" s="70"/>
    </row>
    <row r="30" spans="1:5" ht="20.25" customHeight="1" x14ac:dyDescent="0.2">
      <c r="A30" s="126"/>
      <c r="B30" s="120" t="s">
        <v>71</v>
      </c>
      <c r="C30" s="120" t="s">
        <v>64</v>
      </c>
      <c r="D30" s="57" t="s">
        <v>90</v>
      </c>
      <c r="E30" s="127">
        <v>32600</v>
      </c>
    </row>
    <row r="31" spans="1:5" ht="13.5" x14ac:dyDescent="0.2">
      <c r="A31" s="126"/>
      <c r="B31" s="120"/>
      <c r="C31" s="120"/>
      <c r="D31" s="58" t="s">
        <v>82</v>
      </c>
      <c r="E31" s="127"/>
    </row>
    <row r="32" spans="1:5" ht="27.75" customHeight="1" x14ac:dyDescent="0.2">
      <c r="A32" s="126"/>
      <c r="B32" s="120"/>
      <c r="C32" s="120"/>
      <c r="D32" s="57" t="s">
        <v>91</v>
      </c>
      <c r="E32" s="127"/>
    </row>
    <row r="33" spans="1:5" ht="13.5" x14ac:dyDescent="0.2">
      <c r="A33" s="126"/>
      <c r="B33" s="120"/>
      <c r="C33" s="120"/>
      <c r="D33" s="58" t="s">
        <v>83</v>
      </c>
      <c r="E33" s="127"/>
    </row>
    <row r="34" spans="1:5" ht="13.5" x14ac:dyDescent="0.2">
      <c r="A34" s="126"/>
      <c r="B34" s="120"/>
      <c r="C34" s="120"/>
      <c r="D34" s="57" t="s">
        <v>89</v>
      </c>
      <c r="E34" s="127"/>
    </row>
  </sheetData>
  <mergeCells count="24">
    <mergeCell ref="A24:A34"/>
    <mergeCell ref="C24:C28"/>
    <mergeCell ref="E24:E28"/>
    <mergeCell ref="B30:B34"/>
    <mergeCell ref="C30:C34"/>
    <mergeCell ref="E30:E34"/>
    <mergeCell ref="B24:B28"/>
    <mergeCell ref="A9:E9"/>
    <mergeCell ref="D2:E2"/>
    <mergeCell ref="D3:E3"/>
    <mergeCell ref="D4:E4"/>
    <mergeCell ref="A6:E6"/>
    <mergeCell ref="A8:E8"/>
    <mergeCell ref="A7:E7"/>
    <mergeCell ref="A11:B11"/>
    <mergeCell ref="D11:D12"/>
    <mergeCell ref="E11:E12"/>
    <mergeCell ref="A14:A22"/>
    <mergeCell ref="B14:B18"/>
    <mergeCell ref="C14:C18"/>
    <mergeCell ref="E14:E18"/>
    <mergeCell ref="B20:B22"/>
    <mergeCell ref="C20:C22"/>
    <mergeCell ref="E20:E22"/>
  </mergeCells>
  <dataValidations count="1">
    <dataValidation type="decimal" operator="greaterThanOrEqual" allowBlank="1" showInputMessage="1" showErrorMessage="1" sqref="E24:E28">
      <formula1>0</formula1>
    </dataValidation>
  </dataValidation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Havelvats1</vt:lpstr>
      <vt:lpstr>Havelvats 2-1</vt:lpstr>
      <vt:lpstr>Havelvats 2-2</vt:lpstr>
    </vt:vector>
  </TitlesOfParts>
  <Company>Compass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Shushan Lazyan</cp:lastModifiedBy>
  <cp:lastPrinted>2017-07-12T12:54:06Z</cp:lastPrinted>
  <dcterms:created xsi:type="dcterms:W3CDTF">2010-05-05T09:19:40Z</dcterms:created>
  <dcterms:modified xsi:type="dcterms:W3CDTF">2017-10-10T13:39:55Z</dcterms:modified>
</cp:coreProperties>
</file>