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60" windowWidth="18855" windowHeight="114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1" i="1"/>
  <c r="D11"/>
  <c r="C11"/>
  <c r="N11"/>
  <c r="M11"/>
  <c r="L11"/>
  <c r="Q8"/>
  <c r="Q9"/>
  <c r="Q10"/>
  <c r="Q7"/>
  <c r="Q11" s="1"/>
  <c r="P8"/>
  <c r="P9"/>
  <c r="P10"/>
  <c r="P7"/>
  <c r="P11" s="1"/>
  <c r="O8"/>
  <c r="O9"/>
  <c r="O10"/>
  <c r="O7"/>
  <c r="O11" s="1"/>
</calcChain>
</file>

<file path=xl/sharedStrings.xml><?xml version="1.0" encoding="utf-8"?>
<sst xmlns="http://schemas.openxmlformats.org/spreadsheetml/2006/main" count="32" uniqueCount="20">
  <si>
    <t xml:space="preserve">Ժամանակահատվածը </t>
  </si>
  <si>
    <t>Հիմնման և խնամքի ծախսեր, 
հազ.դրամ</t>
  </si>
  <si>
    <t>խնձորենի</t>
  </si>
  <si>
    <t>ծիրանենի</t>
  </si>
  <si>
    <t>կեռասենի</t>
  </si>
  <si>
    <t>Վաճառքի միջինացված գինը,
 դր/կգ</t>
  </si>
  <si>
    <t>Ընդամենը շահույթ, 
հազ. դր.</t>
  </si>
  <si>
    <t>Հիմնում և առաջին տարվա խնամք</t>
  </si>
  <si>
    <t>Երկրորդ տարվա խնամք</t>
  </si>
  <si>
    <t>Երրորդ տարվա խնամք</t>
  </si>
  <si>
    <t>Չորրորդ տարվա խնամք</t>
  </si>
  <si>
    <t>Հինգերորդ տարվա խնամք</t>
  </si>
  <si>
    <t>Հակակարկտային ցանցերի տեղակայում</t>
  </si>
  <si>
    <t>Համախառն բերքը*,
 տոննա</t>
  </si>
  <si>
    <t>Համախառն բերքը կանխատեսված է շուկայում պահանջարկ ունեցող սորտերին բնորոշ բերքատվության ցուցանիշին համապատասխան, բնակլիմայական բարենպաստ պայմանների դեպքում</t>
  </si>
  <si>
    <t>Ընդամենը հասույթ,
հազ. դր.</t>
  </si>
  <si>
    <r>
      <t xml:space="preserve">                            </t>
    </r>
    <r>
      <rPr>
        <b/>
        <sz val="14"/>
        <color theme="1"/>
        <rFont val="GHEA Grapalat"/>
        <family val="3"/>
      </rPr>
      <t xml:space="preserve">Հաշվարկ
 5 հա խնձորենու, ծիրանենու և կեռասենու ինտենսիվ այգուց մինչև այգու լրիվ բերքատվության մեջ մտնելը ստացվող շահույթի </t>
    </r>
  </si>
  <si>
    <t>N 5 աղյուսակ</t>
  </si>
  <si>
    <t>հ.հ.</t>
  </si>
  <si>
    <t xml:space="preserve">Ընդամենը
 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</si>
</sst>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b/>
      <sz val="14"/>
      <color theme="1"/>
      <name val="GHEA Grapalat"/>
      <family val="3"/>
    </font>
    <font>
      <b/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Border="1" applyAlignment="1">
      <alignment vertical="top" wrapText="1"/>
    </xf>
    <xf numFmtId="164" fontId="2" fillId="0" borderId="1" xfId="0" applyNumberFormat="1" applyFont="1" applyBorder="1"/>
    <xf numFmtId="0" fontId="4" fillId="0" borderId="1" xfId="0" applyFont="1" applyBorder="1" applyAlignment="1">
      <alignment wrapText="1"/>
    </xf>
    <xf numFmtId="164" fontId="4" fillId="0" borderId="1" xfId="0" applyNumberFormat="1" applyFont="1" applyBorder="1"/>
    <xf numFmtId="0" fontId="4" fillId="0" borderId="1" xfId="0" applyFont="1" applyBorder="1"/>
    <xf numFmtId="164" fontId="2" fillId="0" borderId="4" xfId="0" applyNumberFormat="1" applyFont="1" applyBorder="1" applyAlignment="1">
      <alignment vertical="top"/>
    </xf>
    <xf numFmtId="164" fontId="2" fillId="0" borderId="5" xfId="0" applyNumberFormat="1" applyFont="1" applyBorder="1" applyAlignment="1">
      <alignment vertical="top"/>
    </xf>
    <xf numFmtId="164" fontId="2" fillId="0" borderId="6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"/>
  <sheetViews>
    <sheetView tabSelected="1" workbookViewId="0">
      <selection activeCell="G16" sqref="G16"/>
    </sheetView>
  </sheetViews>
  <sheetFormatPr defaultRowHeight="16.5"/>
  <cols>
    <col min="1" max="1" width="6.5703125" style="1" customWidth="1"/>
    <col min="2" max="2" width="25.7109375" style="1" customWidth="1"/>
    <col min="3" max="4" width="10.7109375" style="1" customWidth="1"/>
    <col min="5" max="5" width="11.85546875" style="1" customWidth="1"/>
    <col min="6" max="7" width="10.42578125" style="1" customWidth="1"/>
    <col min="8" max="8" width="10.7109375" style="1" customWidth="1"/>
    <col min="9" max="9" width="11" style="1" customWidth="1"/>
    <col min="10" max="10" width="10.28515625" style="1" customWidth="1"/>
    <col min="11" max="11" width="10.5703125" style="1" customWidth="1"/>
    <col min="12" max="13" width="10.85546875" style="1" customWidth="1"/>
    <col min="14" max="16" width="11.140625" style="1" customWidth="1"/>
    <col min="17" max="17" width="12.140625" style="1" customWidth="1"/>
    <col min="18" max="16384" width="9.140625" style="1"/>
  </cols>
  <sheetData>
    <row r="1" spans="1:17">
      <c r="O1" s="13" t="s">
        <v>17</v>
      </c>
      <c r="P1" s="13"/>
      <c r="Q1" s="13"/>
    </row>
    <row r="2" spans="1:17" ht="74.25" customHeight="1">
      <c r="B2" s="15" t="s">
        <v>16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52.5" customHeight="1">
      <c r="A3" s="11" t="s">
        <v>18</v>
      </c>
      <c r="B3" s="14" t="s">
        <v>0</v>
      </c>
      <c r="C3" s="14" t="s">
        <v>1</v>
      </c>
      <c r="D3" s="14"/>
      <c r="E3" s="14"/>
      <c r="F3" s="14" t="s">
        <v>13</v>
      </c>
      <c r="G3" s="16"/>
      <c r="H3" s="16"/>
      <c r="I3" s="17" t="s">
        <v>5</v>
      </c>
      <c r="J3" s="18"/>
      <c r="K3" s="18"/>
      <c r="L3" s="17" t="s">
        <v>15</v>
      </c>
      <c r="M3" s="18"/>
      <c r="N3" s="18"/>
      <c r="O3" s="17" t="s">
        <v>6</v>
      </c>
      <c r="P3" s="18"/>
      <c r="Q3" s="18"/>
    </row>
    <row r="4" spans="1:17">
      <c r="A4" s="12"/>
      <c r="B4" s="14"/>
      <c r="C4" s="2" t="s">
        <v>2</v>
      </c>
      <c r="D4" s="2" t="s">
        <v>3</v>
      </c>
      <c r="E4" s="2" t="s">
        <v>4</v>
      </c>
      <c r="F4" s="2" t="s">
        <v>2</v>
      </c>
      <c r="G4" s="2" t="s">
        <v>3</v>
      </c>
      <c r="H4" s="2" t="s">
        <v>4</v>
      </c>
      <c r="I4" s="2" t="s">
        <v>2</v>
      </c>
      <c r="J4" s="2" t="s">
        <v>3</v>
      </c>
      <c r="K4" s="2" t="s">
        <v>4</v>
      </c>
      <c r="L4" s="2" t="s">
        <v>2</v>
      </c>
      <c r="M4" s="2" t="s">
        <v>3</v>
      </c>
      <c r="N4" s="2" t="s">
        <v>4</v>
      </c>
      <c r="O4" s="2" t="s">
        <v>2</v>
      </c>
      <c r="P4" s="2" t="s">
        <v>3</v>
      </c>
      <c r="Q4" s="2" t="s">
        <v>4</v>
      </c>
    </row>
    <row r="5" spans="1:17" ht="34.5">
      <c r="A5" s="2">
        <v>1</v>
      </c>
      <c r="B5" s="3" t="s">
        <v>7</v>
      </c>
      <c r="C5" s="2">
        <v>77755.5</v>
      </c>
      <c r="D5" s="4">
        <v>49914</v>
      </c>
      <c r="E5" s="4">
        <v>52540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34.5">
      <c r="A6" s="2">
        <v>2</v>
      </c>
      <c r="B6" s="3" t="s">
        <v>12</v>
      </c>
      <c r="C6" s="8">
        <v>53500</v>
      </c>
      <c r="D6" s="9">
        <v>53500</v>
      </c>
      <c r="E6" s="10">
        <v>53500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34.5">
      <c r="A7" s="2">
        <v>3</v>
      </c>
      <c r="B7" s="3" t="s">
        <v>8</v>
      </c>
      <c r="C7" s="4">
        <v>6000</v>
      </c>
      <c r="D7" s="4">
        <v>6000</v>
      </c>
      <c r="E7" s="4">
        <v>6000</v>
      </c>
      <c r="F7" s="2">
        <v>20</v>
      </c>
      <c r="G7" s="2">
        <v>20</v>
      </c>
      <c r="H7" s="2">
        <v>7</v>
      </c>
      <c r="I7" s="2">
        <v>480</v>
      </c>
      <c r="J7" s="2">
        <v>500</v>
      </c>
      <c r="K7" s="2">
        <v>1200</v>
      </c>
      <c r="L7" s="4">
        <v>9600</v>
      </c>
      <c r="M7" s="4">
        <v>10000</v>
      </c>
      <c r="N7" s="4">
        <v>8400</v>
      </c>
      <c r="O7" s="4">
        <f>L7-C7</f>
        <v>3600</v>
      </c>
      <c r="P7" s="4">
        <f>M7-D7</f>
        <v>4000</v>
      </c>
      <c r="Q7" s="4">
        <f>N7-E7</f>
        <v>2400</v>
      </c>
    </row>
    <row r="8" spans="1:17" ht="34.5">
      <c r="A8" s="2">
        <v>4</v>
      </c>
      <c r="B8" s="3" t="s">
        <v>9</v>
      </c>
      <c r="C8" s="4">
        <v>6000</v>
      </c>
      <c r="D8" s="4">
        <v>6000</v>
      </c>
      <c r="E8" s="4">
        <v>6000</v>
      </c>
      <c r="F8" s="2">
        <v>45</v>
      </c>
      <c r="G8" s="2">
        <v>40</v>
      </c>
      <c r="H8" s="2">
        <v>15</v>
      </c>
      <c r="I8" s="2">
        <v>480</v>
      </c>
      <c r="J8" s="2">
        <v>500</v>
      </c>
      <c r="K8" s="2">
        <v>1200</v>
      </c>
      <c r="L8" s="4">
        <v>21600</v>
      </c>
      <c r="M8" s="4">
        <v>20000</v>
      </c>
      <c r="N8" s="4">
        <v>18000</v>
      </c>
      <c r="O8" s="4">
        <f t="shared" ref="O8:O10" si="0">L8-C8</f>
        <v>15600</v>
      </c>
      <c r="P8" s="4">
        <f t="shared" ref="P8:P10" si="1">M8-D8</f>
        <v>14000</v>
      </c>
      <c r="Q8" s="4">
        <f t="shared" ref="Q8:Q10" si="2">N8-E8</f>
        <v>12000</v>
      </c>
    </row>
    <row r="9" spans="1:17" ht="34.5">
      <c r="A9" s="2">
        <v>5</v>
      </c>
      <c r="B9" s="3" t="s">
        <v>10</v>
      </c>
      <c r="C9" s="4">
        <v>6000</v>
      </c>
      <c r="D9" s="4">
        <v>6000</v>
      </c>
      <c r="E9" s="4">
        <v>6000</v>
      </c>
      <c r="F9" s="2">
        <v>100</v>
      </c>
      <c r="G9" s="2">
        <v>70</v>
      </c>
      <c r="H9" s="2">
        <v>45</v>
      </c>
      <c r="I9" s="2">
        <v>480</v>
      </c>
      <c r="J9" s="2">
        <v>500</v>
      </c>
      <c r="K9" s="2">
        <v>1200</v>
      </c>
      <c r="L9" s="4">
        <v>48000</v>
      </c>
      <c r="M9" s="4">
        <v>35000</v>
      </c>
      <c r="N9" s="4">
        <v>54000</v>
      </c>
      <c r="O9" s="4">
        <f t="shared" si="0"/>
        <v>42000</v>
      </c>
      <c r="P9" s="4">
        <f t="shared" si="1"/>
        <v>29000</v>
      </c>
      <c r="Q9" s="4">
        <f t="shared" si="2"/>
        <v>48000</v>
      </c>
    </row>
    <row r="10" spans="1:17" ht="34.5">
      <c r="A10" s="2">
        <v>6</v>
      </c>
      <c r="B10" s="3" t="s">
        <v>11</v>
      </c>
      <c r="C10" s="4">
        <v>6000</v>
      </c>
      <c r="D10" s="4">
        <v>6000</v>
      </c>
      <c r="E10" s="4">
        <v>6000</v>
      </c>
      <c r="F10" s="2">
        <v>240</v>
      </c>
      <c r="G10" s="2">
        <v>130</v>
      </c>
      <c r="H10" s="2">
        <v>85</v>
      </c>
      <c r="I10" s="2">
        <v>480</v>
      </c>
      <c r="J10" s="2">
        <v>500</v>
      </c>
      <c r="K10" s="2">
        <v>1200</v>
      </c>
      <c r="L10" s="4">
        <v>115200</v>
      </c>
      <c r="M10" s="4">
        <v>65000</v>
      </c>
      <c r="N10" s="4">
        <v>102000</v>
      </c>
      <c r="O10" s="4">
        <f t="shared" si="0"/>
        <v>109200</v>
      </c>
      <c r="P10" s="4">
        <f t="shared" si="1"/>
        <v>59000</v>
      </c>
      <c r="Q10" s="4">
        <f t="shared" si="2"/>
        <v>96000</v>
      </c>
    </row>
    <row r="11" spans="1:17" ht="33">
      <c r="A11" s="2"/>
      <c r="B11" s="5" t="s">
        <v>19</v>
      </c>
      <c r="C11" s="6">
        <f>SUM(C5:C10)</f>
        <v>155255.5</v>
      </c>
      <c r="D11" s="6">
        <f>SUM(D5:D10)</f>
        <v>127414</v>
      </c>
      <c r="E11" s="6">
        <f>SUM(E5:E10)</f>
        <v>130040</v>
      </c>
      <c r="F11" s="7"/>
      <c r="G11" s="7"/>
      <c r="H11" s="7"/>
      <c r="I11" s="7"/>
      <c r="J11" s="7"/>
      <c r="K11" s="7"/>
      <c r="L11" s="6">
        <f t="shared" ref="L11:Q11" si="3">SUM(L7:L10)</f>
        <v>194400</v>
      </c>
      <c r="M11" s="6">
        <f t="shared" si="3"/>
        <v>130000</v>
      </c>
      <c r="N11" s="6">
        <f t="shared" si="3"/>
        <v>182400</v>
      </c>
      <c r="O11" s="6">
        <f t="shared" si="3"/>
        <v>170400</v>
      </c>
      <c r="P11" s="6">
        <f t="shared" si="3"/>
        <v>106000</v>
      </c>
      <c r="Q11" s="6">
        <f t="shared" si="3"/>
        <v>158400</v>
      </c>
    </row>
    <row r="12" spans="1:17" ht="33.75" customHeight="1">
      <c r="B12" s="1" t="s">
        <v>14</v>
      </c>
    </row>
  </sheetData>
  <mergeCells count="9">
    <mergeCell ref="A3:A4"/>
    <mergeCell ref="O1:Q1"/>
    <mergeCell ref="B3:B4"/>
    <mergeCell ref="B2:Q2"/>
    <mergeCell ref="C3:E3"/>
    <mergeCell ref="F3:H3"/>
    <mergeCell ref="I3:K3"/>
    <mergeCell ref="L3:N3"/>
    <mergeCell ref="O3:Q3"/>
  </mergeCells>
  <pageMargins left="0.21" right="0.2" top="0.75" bottom="0.75" header="0.3" footer="0.3"/>
  <pageSetup paperSize="9" scale="7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Karine.Yesayan</dc:creator>
  <cp:lastModifiedBy>ani.martirosyan</cp:lastModifiedBy>
  <cp:lastPrinted>2017-04-19T11:14:50Z</cp:lastPrinted>
  <dcterms:created xsi:type="dcterms:W3CDTF">2017-04-19T10:34:50Z</dcterms:created>
  <dcterms:modified xsi:type="dcterms:W3CDTF">2017-04-28T07:53:17Z</dcterms:modified>
</cp:coreProperties>
</file>