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95" yWindow="65506" windowWidth="12030" windowHeight="10125" tabRatio="749" firstSheet="5" activeTab="5"/>
  </bookViews>
  <sheets>
    <sheet name="Hav_N1" sheetId="1" r:id="rId1"/>
    <sheet name="Hav_N2" sheetId="2" r:id="rId2"/>
    <sheet name="Hav_N3-1" sheetId="3" r:id="rId3"/>
    <sheet name="Hav_N3-2" sheetId="4" r:id="rId4"/>
    <sheet name="Hav_4" sheetId="5" r:id="rId5"/>
    <sheet name="VERABASHXUM" sheetId="6" r:id="rId6"/>
  </sheets>
  <definedNames>
    <definedName name="_xlnm.Print_Area" localSheetId="4">'Hav_4'!$A$1:$E$298</definedName>
    <definedName name="_xlnm.Print_Area" localSheetId="1">'Hav_N2'!$A$1:$B$12</definedName>
    <definedName name="_xlnm.Print_Area" localSheetId="2">'Hav_N3-1'!$A$1:$B$48</definedName>
    <definedName name="_xlnm.Print_Area" localSheetId="3">'Hav_N3-2'!$A$1:$G$15</definedName>
    <definedName name="_xlnm.Print_Area" localSheetId="5">'VERABASHXUM'!$A$1:$H$24</definedName>
    <definedName name="_xlnm.Print_Titles" localSheetId="4">'Hav_4'!$9:$9</definedName>
    <definedName name="_xlnm.Print_Titles" localSheetId="2">'Hav_N3-1'!$8:$8</definedName>
    <definedName name="_xlnm.Print_Titles" localSheetId="5">'VERABASHXUM'!$8:$8</definedName>
  </definedNames>
  <calcPr fullCalcOnLoad="1"/>
</workbook>
</file>

<file path=xl/sharedStrings.xml><?xml version="1.0" encoding="utf-8"?>
<sst xmlns="http://schemas.openxmlformats.org/spreadsheetml/2006/main" count="137" uniqueCount="107">
  <si>
    <t>Բաժին</t>
  </si>
  <si>
    <t>Խումբ</t>
  </si>
  <si>
    <t>Դաս</t>
  </si>
  <si>
    <t xml:space="preserve">Բյուջետային ծախսերի գործառական դասակարգման բաժինների, խմբերի և դասերի, տնտեսագիտական դասակարգման հոդվածների, ֆինանսավորվող ծրագրերի և վերջիններս իրականացնող մարմինների անվանումները  </t>
  </si>
  <si>
    <t>Տարի</t>
  </si>
  <si>
    <t>01</t>
  </si>
  <si>
    <t>ԸՆԴՀԱՆՈՒՐ ԲՆՈՒՅԹԻ ՀԱՆՐԱՅԻՆ ԾԱՌԱՅՈՒԹՅՈՒՆՆԵՐ</t>
  </si>
  <si>
    <t>այդ թվում</t>
  </si>
  <si>
    <t>ՀՀ ֆինանսների նախարարություն</t>
  </si>
  <si>
    <t>04</t>
  </si>
  <si>
    <t>այդ թվում՝</t>
  </si>
  <si>
    <t>որից`</t>
  </si>
  <si>
    <t>ՀԱՎԵԼՎԱԾ N 1</t>
  </si>
  <si>
    <t>«ՀԱՅԱՍՏԱՆԻ ՀԱՆՐԱՊԵՏՈՒԹՅԱՆ 2016 ԹՎԱԿԱՆԻ ՊԵՏԱԿԱՆ ԲՅՈՒՋԵԻ ՄԱՍԻՆ» ՀԱՅԱՍՏԱՆԻ ՀԱՆՐԱՊԵՏՈՒԹՅԱՆ ՕՐԵՆՔԻ 3-ՐԴ ՀՈԴՎԱԾԻ ԱՂՅՈՒՍԱԿՈՒՄ, N 4 ՀԱՎԵԼՎԱԾԻ N 1 ԱՂՅՈՒՍԱԿՈՒՄ եՎ ՀԱՅԱՍՏԱՆԻ ՀԱՆՐԱՊԵՏՈՒԹՅԱՆ ԿԱՌԱՎԱՐՈՒԹՅԱՆ 2015 ԹՎԱԿԱՆԻ ԴԵԿՏԵՄԲԵՐԻ 24-Ի N 1555-Ն ՈՐՈՇՄԱՆ N 1 ՀԱՎԵԼՎԱԾԻ N 1 ԱՂՅՈՒՍԱԿՈՒՄ ԿԱՏԱՐՎՈՂ ՓՈՓՈԽՈՒԹՅՈՒՆՆԵՐԸ</t>
  </si>
  <si>
    <t>Պետական բյուջեի դեֆիցիտի (պակասուրդի) ֆինանսավորման աղբյուրներն ու դրանց տարրերի անվանումները</t>
  </si>
  <si>
    <t>ԸՆԴԱՄԵՆԸ</t>
  </si>
  <si>
    <t>2.Ֆինանսական զուտ ակտիվներ</t>
  </si>
  <si>
    <t xml:space="preserve">2.6. Այլ </t>
  </si>
  <si>
    <t>ժամանակավորապես ազատ միջոցներ</t>
  </si>
  <si>
    <t xml:space="preserve">Բ.Արտաքին աղբյուրներ </t>
  </si>
  <si>
    <t>3. Այլ</t>
  </si>
  <si>
    <t xml:space="preserve"> Ա.Ներքին աղբյուրներ </t>
  </si>
  <si>
    <t xml:space="preserve"> Ցուցանիշների փոփոխություն                                                                                                                     (մուտքերի ավելացումը և ելքերի նվազումը ներկայացված են դրական նշանով, իսկ մուտքերի նվազումը և ելքերի ավելացումը` փակագծերում)                                                                                                                        </t>
  </si>
  <si>
    <t>Եկամուտների գծով</t>
  </si>
  <si>
    <t>Ծախսերի գծով</t>
  </si>
  <si>
    <t>Դեֆիցիտը (պակասուրդը)</t>
  </si>
  <si>
    <t xml:space="preserve"> ՀԱՎԵԼՎԱԾ N 2 </t>
  </si>
  <si>
    <t>Եկամտատեսակ</t>
  </si>
  <si>
    <t xml:space="preserve">ՊԵՏԱԿԱՆ ԲՅՈՒՋԵԻ  ԵԿԱՄՈՒՏՆԵՐ </t>
  </si>
  <si>
    <t>Հարկային եկամուտներ և պետական տուրք</t>
  </si>
  <si>
    <t>Պաշտոնական դրամաշնորհներ</t>
  </si>
  <si>
    <t>Այլ եկամուտներ</t>
  </si>
  <si>
    <t>ՀԱՎԵԼՎԱԾ N 3</t>
  </si>
  <si>
    <t>ՀԱՎԵԼՎԱԾ N 4</t>
  </si>
  <si>
    <t xml:space="preserve"> Ցուցանիշների փոփոխություն                                                                                                                        (ծախսերի ավելացումները բերված են դրական նշանով, իսկ նվազեցումները` փակագծերում)</t>
  </si>
  <si>
    <t xml:space="preserve"> Տարի </t>
  </si>
  <si>
    <t>1</t>
  </si>
  <si>
    <t>2</t>
  </si>
  <si>
    <t>3</t>
  </si>
  <si>
    <t>հազար դրամներով</t>
  </si>
  <si>
    <t>այդ թվում`</t>
  </si>
  <si>
    <t>ՀՀ կառավարություն</t>
  </si>
  <si>
    <t xml:space="preserve"> Ցուցանիշների փոփոխություն                                                         (գումարների  ավելացումը ներկայացված է դրական նշանով)                                                                                                                        </t>
  </si>
  <si>
    <t xml:space="preserve">«ՀԱՅԱՍՏԱՆԻ ՀԱՆՐԱՊԵՏՈՒԹՅԱՆ  2016 ԹՎԱԿԱՆԻ ՊԵՏԱԿԱՆ ԲՅՈՒՋԵԻ  ՄԱՍԻՆ»  ՀՀ  ՕՐԵՆՔԻ 2-ՐԴ ՀՈԴՎԱԾԻ ԱՂՅՈՒՍԱԿԻ ՑՈՒՑԱՆԻՇՆԵՐՈՒՄ ԿԱՏԱՐՎՈՂ ՓՈՓՈԽՈՒԹՅՈՒՆՆԵՐԸ </t>
  </si>
  <si>
    <t xml:space="preserve">«ՀԱՅԱՍՏԱՆԻ ՀԱՆՐԱՊԵՏՈՒԹՅԱՆ  2016 ԹՎԱԿԱՆԻ ՊԵՏԱԿԱՆ ԲՅՈՒՋԵԻ  ՄԱՍԻՆ»  ՀՀ  ՕՐԵՆՔԻ 6-ՐԴ ՀՈԴՎԱԾԻ ԵՎ ՀՀ ԿԱՌԱՎԱՐՈՒԹՅԱՆ 2015 ԹՎԱԿԱՆԻ ԴԵԿՏԵՄԲԵՐԻ 24-Ի N 1555-Ն ՈՐՈՇՄԱՆ N 2 ՀԱՎԵԼՎԱԾԻ ԱՂՅՈՒՍԱԿՆԵՐԻ ՑՈՒՑԱՆԻՇՆԵՐՈՒՄ ԿԱՏԱՐՎՈՂ ՓՈՓՈԽՈՒԹՅՈՒՆՆԵՐԸ </t>
  </si>
  <si>
    <t>«ՀԱՅԱՍՏԱՆԻ ՀԱՆՐԱՊԵՏՈՒԹՅԱՆ 2016 ԹՎԱԿԱՆԻ ՊԵՏԱԿԱՆ ԲՅՈՒՋԵԻ ՄԱՍԻ» ՀՀ ՕՐԵՆՔԻ 7-ՐԴ ՀՈԴՎԱԾԻ ԱՂՅՈՒՍԱԿԻ, ԻՆՉՊԵՍ ՆԱԵՎ ՀՀ ԿԱՌԱՎԱՐՈՒԹՅԱՆ 2015 ԹՎԱԿԱՆԻ ԴԵԿՏԵՄԲԵՐԻ 24-Ի  N 1555-Ն ՈՐՈՇՄԱՆ N 3 ՀԱՎԵԼՎԱԾԻ ՑՈՒՑԱՆԻՇՆԵՐՈՒՄ ԿԱՏԱՐՎՈՂ ՓՈՓՈԽՈՒԹՅՈՒՆՆԵՐԸ</t>
  </si>
  <si>
    <t>ԱՂՅՈՒՍԱԿ N 1</t>
  </si>
  <si>
    <t>5</t>
  </si>
  <si>
    <t>03</t>
  </si>
  <si>
    <t>07</t>
  </si>
  <si>
    <t>Պետական պարտքի գծով գործառնություններ</t>
  </si>
  <si>
    <t>02. Օտարերկրյա պետություններից, միջազգային կազմակերպություններից և այլ արտաքին աղբյուրներից ստացված վարկերի սպասարկում (տոկոսավճարներ)</t>
  </si>
  <si>
    <t>2.4. Վարկերի և փոխատվությունների տրամադրում</t>
  </si>
  <si>
    <t>ԱՂՅՈՒՍԱԿ N 2</t>
  </si>
  <si>
    <t>1. Փոխառու զուտ միջոցներ</t>
  </si>
  <si>
    <t>1.1. Արժեթղթերի (բացառությամբ բաժնետոմսերի և կապիտալում այլ մասնակցության) թողարկումից և տեղաբաշխումից զուտ մուտքեր</t>
  </si>
  <si>
    <t>գանձապետական պարտատոմսեր</t>
  </si>
  <si>
    <t>2.5. Տրամադրված վարկերի և փոխատվությունների վերադարձից մուտքեր</t>
  </si>
  <si>
    <t xml:space="preserve">«Հայաստանի ՓՄՁ ԶԱԿ» հիմնադրամ </t>
  </si>
  <si>
    <t>Այլ</t>
  </si>
  <si>
    <t>կայունացման դեպոզիտային հաշվից օգտագործում</t>
  </si>
  <si>
    <t>1.1. Վարկերի և փոխատվությունների ստացում</t>
  </si>
  <si>
    <t>2. Ֆինանսական զուտ ակտիվներ</t>
  </si>
  <si>
    <t>2.1. Վարկերի և փոխատվությունների տրամադրում</t>
  </si>
  <si>
    <t>Տնտեսության զարգացման վարկ  ԼՂՀ-ին</t>
  </si>
  <si>
    <t>2.4. Այլ</t>
  </si>
  <si>
    <t>արտաբյուջետային հաշվի միջոցների փոփոխություն</t>
  </si>
  <si>
    <t>Ելքերի ֆինանսավորմանն ուղղվող ՀՀ 2016 թվականի պետական բյուջեի տարեսկզբի ազատ մնացորդի միջոցներ</t>
  </si>
  <si>
    <t xml:space="preserve"> այդ թվում` ՀՀ էներգետիկ ենթակառուցվածքների և բնական պաշարների նախարարություն</t>
  </si>
  <si>
    <t xml:space="preserve">Ցուցանիշների փոփոխություն (ավելացումները նշված են դրական նշանով,իսկ նվազեցումները` փակագծերում)          </t>
  </si>
  <si>
    <t xml:space="preserve"> Ընդամենը </t>
  </si>
  <si>
    <t xml:space="preserve"> այդ թվում </t>
  </si>
  <si>
    <t xml:space="preserve">ՎԱՐԿԱՅԻՆ ԾՐԱԳՐԵՐԻ, ԴՐԱՆՔ ԻՐԱԿԱՆԱՑՆՈՂ ՄԱՐՄԻՆՆԵՐԻ ԵՎ ԲՅՈՒՋԵՏԱՅԻՆ ԾԱԽՍԵՐԻ ՏՆՏԵՍԱԳԻՏԱԿԱՆ ԴԱՍԱԿԱՐԳՄԱՆ ՀՈԴՎԱԾՆԵՐԻ ԱՆՎԱՆՈՒՄՆԵՐԸ </t>
  </si>
  <si>
    <t xml:space="preserve"> Վարկային միջոցներ </t>
  </si>
  <si>
    <t xml:space="preserve"> Համաֆինան
սավորում </t>
  </si>
  <si>
    <t>ԸՆԴԱՄԵՆԸ ԾՐԱԳՐԵՐՈՎ                                                   այդ թվում`</t>
  </si>
  <si>
    <t>ՌԴ աջակցությամբ իրականացվող Հայկական ԱԷԿ-ի N 2 էներգաբլոկի շահագործման նախագծային ժամկետի երկարացման ծրագիր</t>
  </si>
  <si>
    <t>ՀԻՄՆԱԿԱՆ ԳՈՒՄԱՐԻ ՄԱՐՄԱՆ ԵՎ ՖԻՆԱՆՍԱԿԱՆ  ԱԿՏԻՎՆԵՐԻ ՁԵՌՔԲԵՐՄԱՆ ԳԾՈՎ ԾԱԽՍԵՐ, այդ թվում`</t>
  </si>
  <si>
    <t>ՖԻՆԱՆՍԱԿԱՆ ԱԿՏԻՎՆԵՐԻ ՁԵՌՔԲԵՐՈՒՄ, այդ թվում</t>
  </si>
  <si>
    <t>ՆԵՐՔԻՆ ՖԻՆԱՆՍԱԿԱՆ ԱԿՏԻՎՆԵՐԻ ՁԵՌՔԲԵՐՈՒՄ, այդ թվում`</t>
  </si>
  <si>
    <t>Ներքին վարկեր և փոխատվություններ</t>
  </si>
  <si>
    <t xml:space="preserve"> ՀԱՎԵԼՎԱԾ N 3 </t>
  </si>
  <si>
    <t>արտաբյուջետային հաշվի ելքերի ֆինանսավորմանն ուղղվող 2016 թվականի արտաբյուջետային միջոցների տարեսկզբի ազատ մնացորդի միջոցներ</t>
  </si>
  <si>
    <t>2.2 Բաժնետոմսերի և կապիտալում այլ մասնակցության ձեռքբերում</t>
  </si>
  <si>
    <t>«Արարատ ռեստորան» ՍՊԸ</t>
  </si>
  <si>
    <t xml:space="preserve">   ՀՀ կառավարությանն առընթեր պետական գույքի կառավարման վարչություն</t>
  </si>
  <si>
    <t>ա) արտաքին աղբյուրներից ստացվող վարկային նպատակային միջոցների հաշվին իրականացվող ծրագրերի շրջանակներում բյուջետային վարկերի տրամադրում այդ ծրագրերում ներգրաված տնտեսավարող սուբյեկտներին (վարկերի գումարների վերծանումն ըստ ծրագրերի և դրանք իրականացնող պետական կառավարման մարմինների բերված է սույն օրենքի N 4 հավելվածի N 2 աղյուսակում)</t>
  </si>
  <si>
    <t>ԸՆԴԱՄԵՆԸ ՀԻՄՆԱԿԱՆ ԳՈՒՄԱՐԻ ՄԱՐՄԱՆ ԵՎ ՖԻՆԱՆՍԱԿԱՆ ԱԿՏԻՎՆԵՐԻ ՁԵՌՔ ԲԵՐՄԱՆ ԾԱԽՍԵՐ</t>
  </si>
  <si>
    <t>ՀԱՅԱՍՏԱՆԻ ՀԱՆՐԱՊԵՏՈՒԹՅԱՆ 2016 ԹՎԱԿԱՆԻ ՊԵՏԱԿԱՆ ԲՅՈՒՋԵԻ ՄԱՍԻՆ ՀՀ ՕՐԵՆՔԻ N 4 ՀԱՎԵԼՎԱԾԻ N 2 ԱՂՅՈՒՍԱԿՈՒՄ ԵՎ ՀՀ ԿԱՌԱՎԱՐՈՒԹՅԱՆ 2015 ԹՎԱԿԱՆԻ ԴԵԿՏԵՄԲԵՐԻ 24-Ի N 1555-Ն ՈՐՈՇՄԱՆ N 1 ՀԱՎԵԼՎԱԾԻ N 2 ԱՂՅՈՒՍԱԿՈՒՄ ԿԱՏԱՐՎՈՂ  ՓՈՓՈԽՈՒԹՅՈՒՆՆԵՐԸ</t>
  </si>
  <si>
    <t>Բյուջետային ծախսերի գործառական դասակարգման բաժինների, խմբերի և դասերի անվանումները</t>
  </si>
  <si>
    <t>Ցուցանիշների փոփոխությունը        (գումարների ավելացումը բերված է դրական նշանով, իսկ նվազեցումը՝ փակագծերում)</t>
  </si>
  <si>
    <t>6</t>
  </si>
  <si>
    <t>7</t>
  </si>
  <si>
    <t>8</t>
  </si>
  <si>
    <t>Առաջին եռամսյակ</t>
  </si>
  <si>
    <t>Առաջին կիսամյակ</t>
  </si>
  <si>
    <t>Ինն ամսին</t>
  </si>
  <si>
    <t>Ցուցանիշների փոփոխություն (ծախսերի ավելացումը ներկայացված է դրական նշանով, իսկ նվազեցումը` փակագծերում)</t>
  </si>
  <si>
    <t>ԸՆԴԱՄԵՆԸ ԾԱԽՍԵՐ, այդ թվում՝</t>
  </si>
  <si>
    <t xml:space="preserve">      ՀԱՎԵԼՎԱԾ</t>
  </si>
  <si>
    <t>ՀՀ կառավարության պահուստային ֆոնդ</t>
  </si>
  <si>
    <t>ՀՀ կառավարության և համայնքների պահուստային ֆոնդ</t>
  </si>
  <si>
    <t xml:space="preserve">«ՀԱՅԱՍՏԱՆԻ ՀԱՆՐԱՊԵՏՈՒԹՅԱՆ  2017 ԹՎԱԿԱՆԻ ՊԵՏԱԿԱՆ ԲՅՈՒՋԵԻ ՄԱՍԻՆ» ՀՀ  ՕՐԵՆՔԻ N 1 ՀԱՎԵԼՎԱԾՈՒՄ ԿԱՏԱՐՎՈՂ ՎԵՐԱԲԱՇԽՈՒՄԸ ԵՎ ՀՀ ԿԱՌԱՎԱՐՈՒԹՅԱՆ 2016 ԹՎԱԿԱՆԻ ԴԵԿՏԵՄԲԵՐԻ 29 -Ի N 1313-Ն ՈՐՈՇՄԱՆ N 5 ՀԱՎԵԼՎԱԾՈՒՄ ԿԱՏԱՐՎՈՂ ՓՈՓՈԽՈՒԹՅՈՒՆՆԵՐԸ </t>
  </si>
  <si>
    <t xml:space="preserve">Պետական պարտքի գծով գործառնություններ            </t>
  </si>
  <si>
    <t>ՀԻՄՆԱԿԱՆ ԲԱԺԻՆՆԵՐԻՆ ՉԴԱՍՎՈՂ ՊԱՀՈՒՍՏԱՅԻՆ ՖՈՆԴԵՐ</t>
  </si>
  <si>
    <t>01. ՀՀ կառավարության պահուստային ֆոնդ</t>
  </si>
  <si>
    <r>
      <t xml:space="preserve">այդ թվում` ըստ բյուջետային ծախսերի տնտեսագիտական դասակարգման </t>
    </r>
    <r>
      <rPr>
        <sz val="11"/>
        <rFont val="GHEA Mariam"/>
        <family val="3"/>
      </rPr>
      <t></t>
    </r>
    <r>
      <rPr>
        <sz val="11"/>
        <rFont val="GHEA Grapalat"/>
        <family val="3"/>
      </rPr>
      <t>Արտաքին  վարկերի գծով տոկոսավճարներ</t>
    </r>
    <r>
      <rPr>
        <sz val="11"/>
        <rFont val="GHEA Mariam"/>
        <family val="3"/>
      </rPr>
      <t></t>
    </r>
    <r>
      <rPr>
        <sz val="11"/>
        <rFont val="GHEA Grapalat"/>
        <family val="3"/>
      </rPr>
      <t xml:space="preserve"> հոդվածի</t>
    </r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</si>
</sst>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&quot; &quot;* #,##0.00_);_(&quot; &quot;* \(#,##0.00\);_(&quot; &quot;* &quot;-&quot;??_);_(@_)"/>
    <numFmt numFmtId="170" formatCode="#,##0\ &quot; &quot;;\-#,##0\ &quot; &quot;"/>
    <numFmt numFmtId="171" formatCode="#,##0\ &quot; &quot;;[Red]\-#,##0\ &quot; &quot;"/>
    <numFmt numFmtId="172" formatCode="#,##0.00\ &quot; &quot;;\-#,##0.00\ &quot; &quot;"/>
    <numFmt numFmtId="173" formatCode="#,##0.00\ &quot; &quot;;[Red]\-#,##0.00\ &quot; &quot;"/>
    <numFmt numFmtId="174" formatCode="_-* #,##0\ &quot; &quot;_-;\-* #,##0\ &quot; &quot;_-;_-* &quot;-&quot;\ &quot; &quot;_-;_-@_-"/>
    <numFmt numFmtId="175" formatCode="_-* #,##0\ _ _-;\-* #,##0\ _ _-;_-* &quot;-&quot;\ _ _-;_-@_-"/>
    <numFmt numFmtId="176" formatCode="_-* #,##0.00\ &quot; &quot;_-;\-* #,##0.00\ &quot; &quot;_-;_-* &quot;-&quot;??\ &quot; &quot;_-;_-@_-"/>
    <numFmt numFmtId="177" formatCode="_-* #,##0.00\ _ _-;\-* #,##0.00\ _ _-;_-* &quot;-&quot;??\ _ _-;_-@_-"/>
    <numFmt numFmtId="178" formatCode="#,##0\ &quot; &quot;_);\(#,##0\ &quot; &quot;\)"/>
    <numFmt numFmtId="179" formatCode="#,##0\ &quot; &quot;_);[Red]\(#,##0\ &quot; &quot;\)"/>
    <numFmt numFmtId="180" formatCode="#,##0.00\ &quot; &quot;_);\(#,##0.00\ &quot; &quot;\)"/>
    <numFmt numFmtId="181" formatCode="#,##0.00\ &quot; &quot;_);[Red]\(#,##0.00\ &quot; &quot;\)"/>
    <numFmt numFmtId="182" formatCode="_ * #,##0_)\ &quot; &quot;_ ;_ * \(#,##0\)\ &quot; &quot;_ ;_ * &quot;-&quot;_)\ &quot; &quot;_ ;_ @_ "/>
    <numFmt numFmtId="183" formatCode="_ * #,##0_)\ _ _ ;_ * \(#,##0\)\ _ _ ;_ * &quot;-&quot;_)\ _ _ ;_ @_ "/>
    <numFmt numFmtId="184" formatCode="_ * #,##0.00_)\ &quot; &quot;_ ;_ * \(#,##0.00\)\ &quot; &quot;_ ;_ * &quot;-&quot;??_)\ &quot; &quot;_ ;_ @_ "/>
    <numFmt numFmtId="185" formatCode="_ * #,##0.00_)\ _ _ ;_ * \(#,##0.00\)\ _ _ ;_ * &quot;-&quot;??_)\ _ _ ;_ @_ "/>
    <numFmt numFmtId="186" formatCode="_(* #,##0.0_);_(* \(#,##0.0\);_(* &quot;-&quot;??_);_(@_)"/>
    <numFmt numFmtId="187" formatCode="#,##0.0_);\(#,##0.0\)"/>
    <numFmt numFmtId="188" formatCode="#,##0.0"/>
    <numFmt numFmtId="189" formatCode="_ * #,##0.00_)&quot; &quot;_ _ ;_ * \(#,##0.00\)&quot; &quot;_ _ ;_ * &quot;-&quot;??_)&quot; &quot;_ _ ;_ @_ "/>
    <numFmt numFmtId="190" formatCode="_ * #,##0.0_)&quot; &quot;_ _ ;_ * \(#,##0.0\)&quot; &quot;_ _ ;_ * &quot;-&quot;??_)&quot; &quot;_ _ ;_ @_ "/>
    <numFmt numFmtId="191" formatCode="_ * #,##0.00_)&quot; &quot;&quot; &quot;_ ;_ * \(#,##0.00\)&quot; &quot;&quot; &quot;_ ;_ * &quot;-&quot;??_)&quot; &quot;&quot; &quot;_ ;_ @_ "/>
    <numFmt numFmtId="192" formatCode="0.0"/>
    <numFmt numFmtId="193" formatCode="0.0%"/>
    <numFmt numFmtId="194" formatCode="_ * #,##0.00_)_ _ ;_ * \(#,##0.00\)_ _ ;_ * &quot;-&quot;??_)_ _ ;_ @_ "/>
    <numFmt numFmtId="195" formatCode="_(* #,##0.0_);_(* \(#,##0.0\);_(* &quot;-&quot;?_);_(@_)"/>
    <numFmt numFmtId="196" formatCode="_(* #,##0.0_);_(* \(#,##0.0\);_(* &quot;-&quot;_);_(@_)"/>
    <numFmt numFmtId="197" formatCode="_-* #,##0.00_р_._-;\-* #,##0.00_р_._-;_-* &quot;-&quot;??_р_._-;_-@_-"/>
    <numFmt numFmtId="198" formatCode="_-* #,##0.0_р_._-;\-* #,##0.0_р_._-;_-* &quot;-&quot;??_р_._-;_-@_-"/>
    <numFmt numFmtId="199" formatCode="_ * #,##0.0_)_ _ ;_ * \(#,##0.0\)_ _ ;_ * &quot;-&quot;??_)_ _ ;_ @_ "/>
    <numFmt numFmtId="200" formatCode="_-* #,##0.0_р_._-;\-* #,##0.0_р_._-;_-* &quot;-&quot;?_р_._-;_-@_-"/>
    <numFmt numFmtId="201" formatCode="#,##0.0\ ;\(#,##0.0\)"/>
    <numFmt numFmtId="202" formatCode="#,##0.00\ ;\(#,##0.00\)"/>
    <numFmt numFmtId="203" formatCode="&quot; &quot;#,##0.0_);\(&quot; &quot;#,##0.0\)"/>
    <numFmt numFmtId="204" formatCode="_(* #,##0_);_(* \(#,##0\);_(* &quot;-&quot;??_);_(@_)"/>
    <numFmt numFmtId="205" formatCode="&quot; &quot;#,##0.0_);[Red]\(&quot; &quot;#,##0.0\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_-* #,##0.0&quot; &quot;_ _-;\-* #,##0.0&quot; &quot;_ _-;_-* &quot;-&quot;?&quot; &quot;_ _-;_-@_-"/>
    <numFmt numFmtId="211" formatCode="_(* #,##0_);_(* \(#,##0\);_(* &quot;-&quot;?_);_(@_)"/>
    <numFmt numFmtId="212" formatCode="_ * #,##0.0_)&quot; &quot;_ _ ;_ * \(#,##0.0\)&quot; &quot;_ _ ;_ * &quot;-&quot;?_)&quot; &quot;_ _ ;_ @_ "/>
    <numFmt numFmtId="213" formatCode="_(* #,##0.000_);_(* \(#,##0.000\);_(* &quot;-&quot;??_);_(@_)"/>
    <numFmt numFmtId="214" formatCode="_-* #,##0.00&quot; &quot;_դ_ր_._-;\-* #,##0.00&quot; &quot;_դ_ր_._-;_-* &quot;-&quot;??&quot; &quot;_դ_ր_._-;_-@_-"/>
    <numFmt numFmtId="215" formatCode="_-* #,##0.00\ _դ_ր_._-;\-* #,##0.00\ _դ_ր_._-;_-* &quot;-&quot;??\ _դ_ր_._-;_-@_-"/>
    <numFmt numFmtId="216" formatCode="#,##0.000_);\(#,##0.000\)"/>
    <numFmt numFmtId="217" formatCode="0.000"/>
    <numFmt numFmtId="218" formatCode="_(* #,##0.00_);_(* \(#,##0.00\);_(* &quot;-&quot;?_);_(@_)"/>
    <numFmt numFmtId="219" formatCode="0_);\(0\)"/>
    <numFmt numFmtId="220" formatCode="0.0_);\(0.0\)"/>
    <numFmt numFmtId="221" formatCode="0.00000"/>
    <numFmt numFmtId="222" formatCode="_-* #,##0.00&quot; &quot;_ _-;\-* #,##0.00&quot; &quot;_ _-;_-* &quot;-&quot;??&quot; &quot;_ _-;_-@_-"/>
    <numFmt numFmtId="223" formatCode="_-* #,##0.00&quot; &quot;&quot; &quot;_-;\-* #,##0.00&quot; &quot;&quot; &quot;_-;_-* &quot;-&quot;??&quot; &quot;&quot; &quot;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GHEA Grapalat"/>
      <family val="3"/>
    </font>
    <font>
      <sz val="10"/>
      <name val="GHEA Grapalat"/>
      <family val="3"/>
    </font>
    <font>
      <sz val="10"/>
      <name val="Arial"/>
      <family val="2"/>
    </font>
    <font>
      <b/>
      <sz val="11"/>
      <name val="GHEA Grapalat"/>
      <family val="3"/>
    </font>
    <font>
      <b/>
      <u val="single"/>
      <sz val="10"/>
      <name val="GHEA Grapalat"/>
      <family val="3"/>
    </font>
    <font>
      <b/>
      <i/>
      <sz val="10"/>
      <name val="GHEA Grapalat"/>
      <family val="3"/>
    </font>
    <font>
      <sz val="10"/>
      <name val="Arial Armenian"/>
      <family val="2"/>
    </font>
    <font>
      <sz val="11"/>
      <name val="GHEA Grapalat"/>
      <family val="3"/>
    </font>
    <font>
      <sz val="12"/>
      <name val="GHEA Grapalat"/>
      <family val="3"/>
    </font>
    <font>
      <sz val="10"/>
      <name val="Times Armenian"/>
      <family val="1"/>
    </font>
    <font>
      <sz val="10"/>
      <name val="Star"/>
      <family val="1"/>
    </font>
    <font>
      <b/>
      <sz val="12"/>
      <name val="GHEA Grapalat"/>
      <family val="3"/>
    </font>
    <font>
      <sz val="12"/>
      <color indexed="8"/>
      <name val="GHEA Grapalat"/>
      <family val="3"/>
    </font>
    <font>
      <sz val="10"/>
      <color indexed="9"/>
      <name val="GHEA Grapalat"/>
      <family val="3"/>
    </font>
    <font>
      <sz val="11"/>
      <name val="Times Armenian"/>
      <family val="1"/>
    </font>
    <font>
      <b/>
      <i/>
      <sz val="9"/>
      <color indexed="9"/>
      <name val="GHEA Grapalat"/>
      <family val="3"/>
    </font>
    <font>
      <sz val="10"/>
      <color indexed="8"/>
      <name val="Arial Narrow"/>
      <family val="2"/>
    </font>
    <font>
      <sz val="12"/>
      <color indexed="8"/>
      <name val="Times Armenian"/>
      <family val="2"/>
    </font>
    <font>
      <sz val="10"/>
      <color indexed="8"/>
      <name val="MS Sans Serif"/>
      <family val="2"/>
    </font>
    <font>
      <b/>
      <u val="single"/>
      <sz val="11"/>
      <name val="GHEA Grapalat"/>
      <family val="3"/>
    </font>
    <font>
      <sz val="11"/>
      <name val="GHEA Mariam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GHEA Grapalat"/>
      <family val="3"/>
    </font>
    <font>
      <sz val="11"/>
      <color indexed="8"/>
      <name val="GHEA Grapalat"/>
      <family val="3"/>
    </font>
    <font>
      <b/>
      <sz val="10"/>
      <color indexed="10"/>
      <name val="GHEA Grapalat"/>
      <family val="3"/>
    </font>
    <font>
      <b/>
      <sz val="11"/>
      <color indexed="8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GHEA Grapalat"/>
      <family val="3"/>
    </font>
    <font>
      <sz val="11"/>
      <color theme="1"/>
      <name val="GHEA Grapalat"/>
      <family val="3"/>
    </font>
    <font>
      <b/>
      <sz val="10"/>
      <color rgb="FFFF0000"/>
      <name val="GHEA Grapalat"/>
      <family val="3"/>
    </font>
    <font>
      <sz val="10"/>
      <color theme="0"/>
      <name val="GHEA Grapalat"/>
      <family val="3"/>
    </font>
    <font>
      <b/>
      <sz val="11"/>
      <color theme="1"/>
      <name val="GHEA Grapalat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214" fontId="18" fillId="0" borderId="0" applyFont="0" applyFill="0" applyBorder="0" applyAlignment="0" applyProtection="0"/>
    <xf numFmtId="197" fontId="4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11" fillId="0" borderId="0">
      <alignment vertical="center"/>
      <protection/>
    </xf>
    <xf numFmtId="0" fontId="4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2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1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top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186" fontId="3" fillId="33" borderId="0" xfId="42" applyNumberFormat="1" applyFont="1" applyFill="1" applyAlignment="1">
      <alignment horizontal="right" vertical="center"/>
    </xf>
    <xf numFmtId="186" fontId="2" fillId="33" borderId="0" xfId="42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 vertical="top"/>
    </xf>
    <xf numFmtId="0" fontId="3" fillId="33" borderId="0" xfId="0" applyFont="1" applyFill="1" applyBorder="1" applyAlignment="1">
      <alignment vertical="center"/>
    </xf>
    <xf numFmtId="186" fontId="3" fillId="33" borderId="0" xfId="42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0" xfId="0" applyFont="1" applyFill="1" applyAlignment="1">
      <alignment vertical="top"/>
    </xf>
    <xf numFmtId="0" fontId="2" fillId="33" borderId="0" xfId="0" applyFont="1" applyFill="1" applyAlignment="1">
      <alignment vertical="top"/>
    </xf>
    <xf numFmtId="49" fontId="7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187" fontId="2" fillId="33" borderId="10" xfId="42" applyNumberFormat="1" applyFont="1" applyFill="1" applyBorder="1" applyAlignment="1">
      <alignment horizontal="center" vertical="center" wrapText="1"/>
    </xf>
    <xf numFmtId="187" fontId="3" fillId="33" borderId="10" xfId="42" applyNumberFormat="1" applyFont="1" applyFill="1" applyBorder="1" applyAlignment="1">
      <alignment horizontal="center" vertical="center"/>
    </xf>
    <xf numFmtId="187" fontId="3" fillId="33" borderId="10" xfId="42" applyNumberFormat="1" applyFont="1" applyFill="1" applyBorder="1" applyAlignment="1">
      <alignment horizontal="center" vertical="center" wrapText="1"/>
    </xf>
    <xf numFmtId="187" fontId="3" fillId="33" borderId="10" xfId="0" applyNumberFormat="1" applyFont="1" applyFill="1" applyBorder="1" applyAlignment="1">
      <alignment horizontal="center" vertical="center"/>
    </xf>
    <xf numFmtId="187" fontId="2" fillId="33" borderId="10" xfId="0" applyNumberFormat="1" applyFont="1" applyFill="1" applyBorder="1" applyAlignment="1">
      <alignment horizontal="center" vertical="center"/>
    </xf>
    <xf numFmtId="187" fontId="2" fillId="33" borderId="10" xfId="42" applyNumberFormat="1" applyFont="1" applyFill="1" applyBorder="1" applyAlignment="1">
      <alignment horizontal="center" vertical="center"/>
    </xf>
    <xf numFmtId="187" fontId="3" fillId="33" borderId="0" xfId="0" applyNumberFormat="1" applyFont="1" applyFill="1" applyAlignment="1">
      <alignment vertical="top"/>
    </xf>
    <xf numFmtId="0" fontId="10" fillId="0" borderId="0" xfId="0" applyFont="1" applyAlignment="1">
      <alignment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/>
    </xf>
    <xf numFmtId="186" fontId="10" fillId="0" borderId="14" xfId="42" applyNumberFormat="1" applyFont="1" applyFill="1" applyBorder="1" applyAlignment="1">
      <alignment/>
    </xf>
    <xf numFmtId="198" fontId="10" fillId="0" borderId="0" xfId="0" applyNumberFormat="1" applyFont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186" fontId="10" fillId="0" borderId="17" xfId="42" applyNumberFormat="1" applyFont="1" applyFill="1" applyBorder="1" applyAlignment="1">
      <alignment/>
    </xf>
    <xf numFmtId="43" fontId="10" fillId="0" borderId="0" xfId="0" applyNumberFormat="1" applyFont="1" applyAlignment="1">
      <alignment/>
    </xf>
    <xf numFmtId="186" fontId="10" fillId="0" borderId="0" xfId="0" applyNumberFormat="1" applyFont="1" applyAlignment="1">
      <alignment/>
    </xf>
    <xf numFmtId="194" fontId="10" fillId="0" borderId="0" xfId="0" applyNumberFormat="1" applyFont="1" applyAlignment="1">
      <alignment/>
    </xf>
    <xf numFmtId="192" fontId="10" fillId="0" borderId="0" xfId="68" applyNumberFormat="1" applyFont="1" applyFill="1" applyBorder="1" applyAlignment="1">
      <alignment horizontal="left" vertical="center" wrapText="1"/>
      <protection/>
    </xf>
    <xf numFmtId="0" fontId="10" fillId="0" borderId="0" xfId="66" applyFont="1" applyAlignment="1">
      <alignment vertical="center"/>
      <protection/>
    </xf>
    <xf numFmtId="0" fontId="10" fillId="0" borderId="0" xfId="66" applyFont="1" applyBorder="1" applyAlignment="1">
      <alignment vertical="center"/>
      <protection/>
    </xf>
    <xf numFmtId="0" fontId="10" fillId="0" borderId="0" xfId="66" applyFont="1" applyFill="1" applyBorder="1" applyAlignment="1">
      <alignment horizontal="left" vertical="center"/>
      <protection/>
    </xf>
    <xf numFmtId="186" fontId="10" fillId="0" borderId="0" xfId="66" applyNumberFormat="1" applyFont="1" applyFill="1" applyBorder="1" applyAlignment="1">
      <alignment horizontal="center" vertical="center"/>
      <protection/>
    </xf>
    <xf numFmtId="0" fontId="14" fillId="0" borderId="0" xfId="66" applyFont="1" applyFill="1" applyBorder="1" applyAlignment="1">
      <alignment horizontal="center" vertical="center" wrapText="1"/>
      <protection/>
    </xf>
    <xf numFmtId="0" fontId="14" fillId="0" borderId="0" xfId="66" applyFont="1" applyFill="1" applyAlignment="1">
      <alignment horizontal="center" vertical="center" wrapText="1"/>
      <protection/>
    </xf>
    <xf numFmtId="0" fontId="10" fillId="0" borderId="0" xfId="66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0" fontId="13" fillId="0" borderId="0" xfId="69" applyFont="1" applyAlignment="1">
      <alignment vertical="center"/>
      <protection/>
    </xf>
    <xf numFmtId="0" fontId="13" fillId="0" borderId="0" xfId="69" applyFont="1" applyBorder="1" applyAlignment="1">
      <alignment vertical="center"/>
      <protection/>
    </xf>
    <xf numFmtId="49" fontId="13" fillId="0" borderId="10" xfId="68" applyNumberFormat="1" applyFont="1" applyFill="1" applyBorder="1" applyAlignment="1">
      <alignment horizontal="left" vertical="center" wrapText="1"/>
      <protection/>
    </xf>
    <xf numFmtId="186" fontId="13" fillId="0" borderId="10" xfId="42" applyNumberFormat="1" applyFont="1" applyFill="1" applyBorder="1" applyAlignment="1">
      <alignment horizontal="right" vertical="center"/>
    </xf>
    <xf numFmtId="186" fontId="13" fillId="0" borderId="0" xfId="69" applyNumberFormat="1" applyFont="1" applyBorder="1" applyAlignment="1">
      <alignment vertical="center"/>
      <protection/>
    </xf>
    <xf numFmtId="43" fontId="13" fillId="0" borderId="0" xfId="69" applyNumberFormat="1" applyFont="1" applyBorder="1" applyAlignment="1">
      <alignment vertical="center"/>
      <protection/>
    </xf>
    <xf numFmtId="43" fontId="10" fillId="0" borderId="0" xfId="69" applyNumberFormat="1" applyFont="1" applyAlignment="1">
      <alignment vertical="center"/>
      <protection/>
    </xf>
    <xf numFmtId="186" fontId="13" fillId="0" borderId="0" xfId="42" applyNumberFormat="1" applyFont="1" applyFill="1" applyBorder="1" applyAlignment="1">
      <alignment horizontal="right" vertical="center"/>
    </xf>
    <xf numFmtId="0" fontId="10" fillId="0" borderId="0" xfId="69" applyFont="1" applyBorder="1" applyAlignment="1">
      <alignment vertical="center"/>
      <protection/>
    </xf>
    <xf numFmtId="198" fontId="10" fillId="0" borderId="0" xfId="42" applyNumberFormat="1" applyFont="1" applyBorder="1" applyAlignment="1">
      <alignment vertical="center"/>
    </xf>
    <xf numFmtId="198" fontId="10" fillId="0" borderId="0" xfId="69" applyNumberFormat="1" applyFont="1" applyAlignment="1">
      <alignment vertical="center"/>
      <protection/>
    </xf>
    <xf numFmtId="0" fontId="10" fillId="0" borderId="0" xfId="69" applyFont="1" applyAlignment="1">
      <alignment vertical="center"/>
      <protection/>
    </xf>
    <xf numFmtId="186" fontId="10" fillId="0" borderId="0" xfId="69" applyNumberFormat="1" applyFont="1" applyAlignment="1">
      <alignment vertical="center"/>
      <protection/>
    </xf>
    <xf numFmtId="198" fontId="10" fillId="0" borderId="0" xfId="69" applyNumberFormat="1" applyFont="1" applyBorder="1" applyAlignment="1">
      <alignment vertical="center"/>
      <protection/>
    </xf>
    <xf numFmtId="188" fontId="10" fillId="0" borderId="0" xfId="69" applyNumberFormat="1" applyFont="1" applyBorder="1" applyAlignment="1">
      <alignment vertical="center"/>
      <protection/>
    </xf>
    <xf numFmtId="186" fontId="10" fillId="0" borderId="0" xfId="42" applyNumberFormat="1" applyFont="1" applyAlignment="1">
      <alignment vertical="center"/>
    </xf>
    <xf numFmtId="188" fontId="10" fillId="0" borderId="0" xfId="69" applyNumberFormat="1" applyFont="1" applyAlignment="1">
      <alignment vertical="center"/>
      <protection/>
    </xf>
    <xf numFmtId="186" fontId="10" fillId="0" borderId="10" xfId="42" applyNumberFormat="1" applyFont="1" applyFill="1" applyBorder="1" applyAlignment="1">
      <alignment horizontal="right" vertical="center"/>
    </xf>
    <xf numFmtId="49" fontId="10" fillId="0" borderId="10" xfId="68" applyNumberFormat="1" applyFont="1" applyFill="1" applyBorder="1" applyAlignment="1">
      <alignment horizontal="left" vertical="center" wrapText="1"/>
      <protection/>
    </xf>
    <xf numFmtId="0" fontId="3" fillId="0" borderId="0" xfId="0" applyFont="1" applyBorder="1" applyAlignment="1">
      <alignment horizontal="right" wrapText="1"/>
    </xf>
    <xf numFmtId="0" fontId="2" fillId="0" borderId="0" xfId="0" applyFont="1" applyFill="1" applyAlignment="1">
      <alignment horizontal="right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wrapText="1"/>
    </xf>
    <xf numFmtId="0" fontId="9" fillId="34" borderId="0" xfId="0" applyFont="1" applyFill="1" applyBorder="1" applyAlignment="1">
      <alignment horizontal="center" wrapText="1"/>
    </xf>
    <xf numFmtId="0" fontId="9" fillId="34" borderId="0" xfId="0" applyFont="1" applyFill="1" applyBorder="1" applyAlignment="1">
      <alignment horizontal="right" wrapText="1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wrapText="1"/>
    </xf>
    <xf numFmtId="0" fontId="9" fillId="33" borderId="0" xfId="0" applyFont="1" applyFill="1" applyBorder="1" applyAlignment="1">
      <alignment horizont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186" fontId="9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 wrapText="1"/>
    </xf>
    <xf numFmtId="192" fontId="2" fillId="34" borderId="0" xfId="68" applyNumberFormat="1" applyFont="1" applyFill="1" applyBorder="1" applyAlignment="1">
      <alignment horizontal="center" vertical="center" wrapText="1"/>
      <protection/>
    </xf>
    <xf numFmtId="199" fontId="59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43" fontId="59" fillId="33" borderId="0" xfId="0" applyNumberFormat="1" applyFont="1" applyFill="1" applyAlignment="1">
      <alignment/>
    </xf>
    <xf numFmtId="0" fontId="1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95" fontId="3" fillId="0" borderId="0" xfId="0" applyNumberFormat="1" applyFont="1" applyFill="1" applyBorder="1" applyAlignment="1">
      <alignment/>
    </xf>
    <xf numFmtId="186" fontId="2" fillId="0" borderId="0" xfId="49" applyNumberFormat="1" applyFont="1" applyFill="1" applyBorder="1" applyAlignment="1">
      <alignment horizontal="left" vertical="center"/>
    </xf>
    <xf numFmtId="195" fontId="15" fillId="0" borderId="0" xfId="0" applyNumberFormat="1" applyFont="1" applyFill="1" applyAlignment="1">
      <alignment vertical="center" wrapText="1"/>
    </xf>
    <xf numFmtId="195" fontId="17" fillId="0" borderId="0" xfId="0" applyNumberFormat="1" applyFont="1" applyFill="1" applyBorder="1" applyAlignment="1">
      <alignment horizontal="right"/>
    </xf>
    <xf numFmtId="195" fontId="3" fillId="0" borderId="10" xfId="0" applyNumberFormat="1" applyFont="1" applyFill="1" applyBorder="1" applyAlignment="1">
      <alignment horizontal="center" wrapText="1"/>
    </xf>
    <xf numFmtId="195" fontId="3" fillId="0" borderId="0" xfId="0" applyNumberFormat="1" applyFont="1" applyFill="1" applyBorder="1" applyAlignment="1">
      <alignment horizontal="right"/>
    </xf>
    <xf numFmtId="195" fontId="2" fillId="0" borderId="0" xfId="0" applyNumberFormat="1" applyFont="1" applyFill="1" applyBorder="1" applyAlignment="1">
      <alignment horizontal="right"/>
    </xf>
    <xf numFmtId="49" fontId="5" fillId="33" borderId="10" xfId="0" applyNumberFormat="1" applyFont="1" applyFill="1" applyBorder="1" applyAlignment="1">
      <alignment horizontal="center" vertical="center" wrapText="1"/>
    </xf>
    <xf numFmtId="195" fontId="9" fillId="0" borderId="10" xfId="42" applyNumberFormat="1" applyFont="1" applyFill="1" applyBorder="1" applyAlignment="1">
      <alignment horizontal="center" vertical="center" wrapText="1"/>
    </xf>
    <xf numFmtId="195" fontId="5" fillId="0" borderId="10" xfId="65" applyNumberFormat="1" applyFont="1" applyFill="1" applyBorder="1" applyAlignment="1">
      <alignment vertical="center" wrapText="1"/>
      <protection/>
    </xf>
    <xf numFmtId="195" fontId="5" fillId="0" borderId="10" xfId="42" applyNumberFormat="1" applyFont="1" applyFill="1" applyBorder="1" applyAlignment="1">
      <alignment horizontal="center" vertical="center" wrapText="1"/>
    </xf>
    <xf numFmtId="195" fontId="9" fillId="0" borderId="10" xfId="42" applyNumberFormat="1" applyFont="1" applyFill="1" applyBorder="1" applyAlignment="1">
      <alignment wrapText="1"/>
    </xf>
    <xf numFmtId="195" fontId="9" fillId="0" borderId="10" xfId="0" applyNumberFormat="1" applyFont="1" applyFill="1" applyBorder="1" applyAlignment="1">
      <alignment vertical="center" wrapText="1"/>
    </xf>
    <xf numFmtId="195" fontId="3" fillId="0" borderId="10" xfId="0" applyNumberFormat="1" applyFont="1" applyFill="1" applyBorder="1" applyAlignment="1">
      <alignment horizontal="right" wrapText="1"/>
    </xf>
    <xf numFmtId="195" fontId="3" fillId="0" borderId="10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/>
    </xf>
    <xf numFmtId="195" fontId="5" fillId="0" borderId="10" xfId="0" applyNumberFormat="1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187" fontId="5" fillId="33" borderId="10" xfId="42" applyNumberFormat="1" applyFont="1" applyFill="1" applyBorder="1" applyAlignment="1">
      <alignment horizontal="center" vertical="center" wrapText="1"/>
    </xf>
    <xf numFmtId="186" fontId="2" fillId="33" borderId="10" xfId="42" applyNumberFormat="1" applyFont="1" applyFill="1" applyBorder="1" applyAlignment="1" applyProtection="1">
      <alignment horizontal="right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8" xfId="67" applyFont="1" applyFill="1" applyBorder="1" applyAlignment="1">
      <alignment vertical="center" wrapText="1"/>
      <protection/>
    </xf>
    <xf numFmtId="0" fontId="2" fillId="33" borderId="10" xfId="71" applyFont="1" applyFill="1" applyBorder="1" applyAlignment="1">
      <alignment vertical="center"/>
      <protection/>
    </xf>
    <xf numFmtId="0" fontId="2" fillId="33" borderId="10" xfId="0" applyNumberFormat="1" applyFont="1" applyFill="1" applyBorder="1" applyAlignment="1">
      <alignment vertical="center" wrapText="1"/>
    </xf>
    <xf numFmtId="49" fontId="2" fillId="33" borderId="10" xfId="71" applyNumberFormat="1" applyFont="1" applyFill="1" applyBorder="1" applyAlignment="1">
      <alignment horizontal="center" vertical="center" wrapText="1"/>
      <protection/>
    </xf>
    <xf numFmtId="0" fontId="2" fillId="36" borderId="10" xfId="0" applyFont="1" applyFill="1" applyBorder="1" applyAlignment="1">
      <alignment vertical="center" wrapText="1"/>
    </xf>
    <xf numFmtId="0" fontId="2" fillId="1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87" fontId="10" fillId="0" borderId="10" xfId="70" applyNumberFormat="1" applyFont="1" applyFill="1" applyBorder="1" applyAlignment="1">
      <alignment horizontal="right" vertical="center" wrapText="1"/>
      <protection/>
    </xf>
    <xf numFmtId="49" fontId="3" fillId="0" borderId="10" xfId="71" applyNumberFormat="1" applyFont="1" applyFill="1" applyBorder="1" applyAlignment="1">
      <alignment horizontal="center" vertical="top" wrapText="1"/>
      <protection/>
    </xf>
    <xf numFmtId="186" fontId="3" fillId="0" borderId="10" xfId="62" applyNumberFormat="1" applyFont="1" applyFill="1" applyBorder="1" applyAlignment="1">
      <alignment horizontal="center" vertical="center" wrapText="1"/>
      <protection/>
    </xf>
    <xf numFmtId="49" fontId="9" fillId="0" borderId="15" xfId="71" applyNumberFormat="1" applyFont="1" applyFill="1" applyBorder="1" applyAlignment="1">
      <alignment vertical="top" wrapText="1"/>
      <protection/>
    </xf>
    <xf numFmtId="49" fontId="9" fillId="0" borderId="10" xfId="71" applyNumberFormat="1" applyFont="1" applyFill="1" applyBorder="1" applyAlignment="1">
      <alignment horizontal="center" vertical="top" wrapText="1"/>
      <protection/>
    </xf>
    <xf numFmtId="186" fontId="9" fillId="0" borderId="10" xfId="71" applyNumberFormat="1" applyFont="1" applyFill="1" applyBorder="1" applyAlignment="1">
      <alignment horizontal="center" vertical="center" wrapText="1"/>
      <protection/>
    </xf>
    <xf numFmtId="49" fontId="9" fillId="0" borderId="10" xfId="71" applyNumberFormat="1" applyFont="1" applyFill="1" applyBorder="1" applyAlignment="1">
      <alignment vertical="top" wrapText="1"/>
      <protection/>
    </xf>
    <xf numFmtId="0" fontId="6" fillId="33" borderId="10" xfId="0" applyNumberFormat="1" applyFont="1" applyFill="1" applyBorder="1" applyAlignment="1">
      <alignment horizontal="center" vertical="center" wrapText="1"/>
    </xf>
    <xf numFmtId="187" fontId="6" fillId="33" borderId="10" xfId="42" applyNumberFormat="1" applyFont="1" applyFill="1" applyBorder="1" applyAlignment="1">
      <alignment horizontal="center" vertical="center"/>
    </xf>
    <xf numFmtId="186" fontId="9" fillId="0" borderId="10" xfId="42" applyNumberFormat="1" applyFont="1" applyFill="1" applyBorder="1" applyAlignment="1">
      <alignment horizontal="right"/>
    </xf>
    <xf numFmtId="49" fontId="9" fillId="0" borderId="19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186" fontId="9" fillId="0" borderId="19" xfId="42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87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87" fontId="3" fillId="0" borderId="10" xfId="0" applyNumberFormat="1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vertical="center" wrapText="1"/>
    </xf>
    <xf numFmtId="187" fontId="2" fillId="2" borderId="10" xfId="42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187" fontId="9" fillId="34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186" fontId="2" fillId="33" borderId="0" xfId="49" applyNumberFormat="1" applyFont="1" applyFill="1" applyBorder="1" applyAlignment="1">
      <alignment horizontal="right" vertical="center" wrapText="1"/>
    </xf>
    <xf numFmtId="0" fontId="3" fillId="33" borderId="0" xfId="0" applyFont="1" applyFill="1" applyAlignment="1">
      <alignment horizontal="center" vertical="center" wrapText="1"/>
    </xf>
    <xf numFmtId="195" fontId="2" fillId="33" borderId="0" xfId="0" applyNumberFormat="1" applyFont="1" applyFill="1" applyBorder="1" applyAlignment="1">
      <alignment horizontal="right"/>
    </xf>
    <xf numFmtId="0" fontId="9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 wrapText="1"/>
    </xf>
    <xf numFmtId="0" fontId="10" fillId="33" borderId="10" xfId="0" applyFont="1" applyFill="1" applyBorder="1" applyAlignment="1">
      <alignment horizontal="center" wrapText="1"/>
    </xf>
    <xf numFmtId="196" fontId="13" fillId="33" borderId="10" xfId="0" applyNumberFormat="1" applyFont="1" applyFill="1" applyBorder="1" applyAlignment="1">
      <alignment horizontal="left" vertical="top" wrapText="1" indent="2"/>
    </xf>
    <xf numFmtId="0" fontId="2" fillId="33" borderId="0" xfId="0" applyFont="1" applyFill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left" vertical="top" wrapText="1" indent="2"/>
    </xf>
    <xf numFmtId="196" fontId="10" fillId="33" borderId="10" xfId="0" applyNumberFormat="1" applyFont="1" applyFill="1" applyBorder="1" applyAlignment="1">
      <alignment horizontal="left" vertical="center" wrapText="1"/>
    </xf>
    <xf numFmtId="196" fontId="13" fillId="33" borderId="10" xfId="0" applyNumberFormat="1" applyFont="1" applyFill="1" applyBorder="1" applyAlignment="1">
      <alignment horizontal="left" vertical="center" wrapText="1"/>
    </xf>
    <xf numFmtId="186" fontId="9" fillId="33" borderId="10" xfId="42" applyNumberFormat="1" applyFont="1" applyFill="1" applyBorder="1" applyAlignment="1">
      <alignment/>
    </xf>
    <xf numFmtId="186" fontId="5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/>
    </xf>
    <xf numFmtId="186" fontId="5" fillId="33" borderId="10" xfId="42" applyNumberFormat="1" applyFont="1" applyFill="1" applyBorder="1" applyAlignment="1">
      <alignment/>
    </xf>
    <xf numFmtId="186" fontId="5" fillId="33" borderId="10" xfId="45" applyNumberFormat="1" applyFont="1" applyFill="1" applyBorder="1" applyAlignment="1">
      <alignment horizontal="left" vertical="center"/>
    </xf>
    <xf numFmtId="186" fontId="9" fillId="33" borderId="10" xfId="45" applyNumberFormat="1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center" wrapText="1"/>
    </xf>
    <xf numFmtId="186" fontId="10" fillId="33" borderId="10" xfId="0" applyNumberFormat="1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187" fontId="62" fillId="33" borderId="0" xfId="0" applyNumberFormat="1" applyFont="1" applyFill="1" applyAlignment="1">
      <alignment vertical="top"/>
    </xf>
    <xf numFmtId="0" fontId="9" fillId="33" borderId="0" xfId="0" applyFont="1" applyFill="1" applyBorder="1" applyAlignment="1">
      <alignment horizontal="right" wrapText="1"/>
    </xf>
    <xf numFmtId="0" fontId="1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186" fontId="2" fillId="33" borderId="0" xfId="42" applyNumberFormat="1" applyFont="1" applyFill="1" applyAlignment="1">
      <alignment horizontal="right" vertical="center" wrapText="1"/>
    </xf>
    <xf numFmtId="195" fontId="2" fillId="33" borderId="0" xfId="0" applyNumberFormat="1" applyFont="1" applyFill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186" fontId="9" fillId="33" borderId="0" xfId="42" applyNumberFormat="1" applyFont="1" applyFill="1" applyAlignment="1">
      <alignment horizontal="right" vertical="center"/>
    </xf>
    <xf numFmtId="186" fontId="5" fillId="33" borderId="10" xfId="42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top" wrapText="1"/>
    </xf>
    <xf numFmtId="49" fontId="21" fillId="33" borderId="10" xfId="0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vertical="center" wrapText="1"/>
    </xf>
    <xf numFmtId="187" fontId="5" fillId="33" borderId="10" xfId="42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187" fontId="9" fillId="33" borderId="10" xfId="42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0" xfId="69" applyFont="1" applyBorder="1" applyAlignment="1">
      <alignment horizontal="center" vertical="center" wrapText="1"/>
      <protection/>
    </xf>
    <xf numFmtId="186" fontId="2" fillId="33" borderId="0" xfId="42" applyNumberFormat="1" applyFont="1" applyFill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195" fontId="10" fillId="0" borderId="10" xfId="0" applyNumberFormat="1" applyFont="1" applyFill="1" applyBorder="1" applyAlignment="1">
      <alignment horizontal="center"/>
    </xf>
    <xf numFmtId="195" fontId="2" fillId="0" borderId="10" xfId="0" applyNumberFormat="1" applyFont="1" applyFill="1" applyBorder="1" applyAlignment="1">
      <alignment horizontal="center" vertical="center" textRotation="90" wrapText="1"/>
    </xf>
    <xf numFmtId="211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195" fontId="5" fillId="0" borderId="10" xfId="0" applyNumberFormat="1" applyFont="1" applyFill="1" applyBorder="1" applyAlignment="1">
      <alignment horizontal="center" vertical="center" wrapText="1"/>
    </xf>
    <xf numFmtId="186" fontId="2" fillId="0" borderId="10" xfId="42" applyNumberFormat="1" applyFont="1" applyFill="1" applyBorder="1" applyAlignment="1">
      <alignment horizontal="center" vertical="center" wrapText="1"/>
    </xf>
    <xf numFmtId="195" fontId="5" fillId="0" borderId="10" xfId="42" applyNumberFormat="1" applyFont="1" applyFill="1" applyBorder="1" applyAlignment="1">
      <alignment horizontal="center" vertical="center" wrapText="1"/>
    </xf>
    <xf numFmtId="195" fontId="5" fillId="0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right" wrapText="1"/>
    </xf>
    <xf numFmtId="0" fontId="13" fillId="34" borderId="0" xfId="0" applyFont="1" applyFill="1" applyBorder="1" applyAlignment="1">
      <alignment horizontal="center" vertical="center" wrapText="1"/>
    </xf>
    <xf numFmtId="49" fontId="9" fillId="33" borderId="21" xfId="0" applyNumberFormat="1" applyFont="1" applyFill="1" applyBorder="1" applyAlignment="1">
      <alignment horizontal="center" vertical="center" textRotation="90" wrapText="1"/>
    </xf>
    <xf numFmtId="49" fontId="9" fillId="33" borderId="22" xfId="0" applyNumberFormat="1" applyFont="1" applyFill="1" applyBorder="1" applyAlignment="1">
      <alignment horizontal="center" vertical="center" textRotation="90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0" xfId="0" applyNumberFormat="1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wrapText="1"/>
    </xf>
    <xf numFmtId="186" fontId="5" fillId="33" borderId="20" xfId="42" applyNumberFormat="1" applyFont="1" applyFill="1" applyBorder="1" applyAlignment="1">
      <alignment horizontal="center" vertical="center" wrapText="1"/>
    </xf>
    <xf numFmtId="186" fontId="5" fillId="33" borderId="18" xfId="42" applyNumberFormat="1" applyFont="1" applyFill="1" applyBorder="1" applyAlignment="1">
      <alignment horizontal="center" vertical="center" wrapText="1"/>
    </xf>
    <xf numFmtId="186" fontId="5" fillId="33" borderId="19" xfId="42" applyNumberFormat="1" applyFont="1" applyFill="1" applyBorder="1" applyAlignment="1">
      <alignment horizontal="center" vertical="center" wrapText="1"/>
    </xf>
  </cellXfs>
  <cellStyles count="67">
    <cellStyle name="Normal" xfId="0"/>
    <cellStyle name="RowLevel_0" xfId="1"/>
    <cellStyle name="RowLevel_1" xfId="3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4" xfId="46"/>
    <cellStyle name="Comma 25" xfId="47"/>
    <cellStyle name="Comma 5" xfId="48"/>
    <cellStyle name="Comma_General 17.02.04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" xfId="61"/>
    <cellStyle name="Normal 7" xfId="62"/>
    <cellStyle name="Normal 8" xfId="63"/>
    <cellStyle name="Normal 9" xfId="64"/>
    <cellStyle name="Normal_Book2" xfId="65"/>
    <cellStyle name="Normal_General 17.02.04" xfId="66"/>
    <cellStyle name="Normal_Hamematakan _1" xfId="67"/>
    <cellStyle name="Normal_tax" xfId="68"/>
    <cellStyle name="Normal_Total quartal 06.12.08" xfId="69"/>
    <cellStyle name="Normal_turq" xfId="70"/>
    <cellStyle name="Normal_Varabashxum-ynderk" xfId="71"/>
    <cellStyle name="Note" xfId="72"/>
    <cellStyle name="Output" xfId="73"/>
    <cellStyle name="Percent" xfId="74"/>
    <cellStyle name="Style 1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B10" sqref="B10"/>
    </sheetView>
  </sheetViews>
  <sheetFormatPr defaultColWidth="13.421875" defaultRowHeight="15"/>
  <cols>
    <col min="1" max="1" width="38.8515625" style="29" customWidth="1"/>
    <col min="2" max="2" width="27.140625" style="29" customWidth="1"/>
    <col min="3" max="3" width="20.57421875" style="29" customWidth="1"/>
    <col min="4" max="16384" width="13.421875" style="29" customWidth="1"/>
  </cols>
  <sheetData>
    <row r="1" spans="2:3" ht="17.25">
      <c r="B1" s="76" t="s">
        <v>12</v>
      </c>
      <c r="C1" s="30"/>
    </row>
    <row r="2" ht="17.25">
      <c r="C2" s="31"/>
    </row>
    <row r="3" spans="1:3" ht="87.75" customHeight="1">
      <c r="A3" s="195" t="s">
        <v>43</v>
      </c>
      <c r="B3" s="195"/>
      <c r="C3" s="33"/>
    </row>
    <row r="4" spans="1:3" ht="17.25">
      <c r="A4" s="32"/>
      <c r="B4" s="32"/>
      <c r="C4" s="33"/>
    </row>
    <row r="5" spans="1:2" s="35" customFormat="1" ht="18.75" customHeight="1" thickBot="1">
      <c r="A5" s="34"/>
      <c r="B5" s="75" t="s">
        <v>39</v>
      </c>
    </row>
    <row r="6" spans="1:2" ht="148.5" customHeight="1" thickBot="1">
      <c r="A6" s="36"/>
      <c r="B6" s="37" t="s">
        <v>42</v>
      </c>
    </row>
    <row r="7" spans="1:3" ht="45" customHeight="1">
      <c r="A7" s="38" t="s">
        <v>23</v>
      </c>
      <c r="B7" s="39" t="e">
        <f>Hav_N2!B9</f>
        <v>#REF!</v>
      </c>
      <c r="C7" s="40"/>
    </row>
    <row r="8" spans="1:2" ht="38.25" customHeight="1">
      <c r="A8" s="41" t="s">
        <v>24</v>
      </c>
      <c r="B8" s="39">
        <f>VERABASHXUM!E9</f>
        <v>0</v>
      </c>
    </row>
    <row r="9" spans="1:3" ht="34.5" customHeight="1" thickBot="1">
      <c r="A9" s="42" t="s">
        <v>25</v>
      </c>
      <c r="B9" s="43" t="e">
        <f>B8-B7</f>
        <v>#REF!</v>
      </c>
      <c r="C9" s="44"/>
    </row>
    <row r="10" spans="2:3" ht="17.25">
      <c r="B10" s="92"/>
      <c r="C10" s="45"/>
    </row>
    <row r="11" ht="17.25">
      <c r="B11" s="89"/>
    </row>
    <row r="12" ht="17.25">
      <c r="B12" s="46"/>
    </row>
    <row r="13" ht="17.25">
      <c r="B13" s="45"/>
    </row>
  </sheetData>
  <sheetProtection/>
  <mergeCells count="1">
    <mergeCell ref="A3:B3"/>
  </mergeCells>
  <printOptions/>
  <pageMargins left="0.99" right="0.52" top="0.54" bottom="0.75" header="0.3" footer="0.3"/>
  <pageSetup firstPageNumber="16" useFirstPageNumber="1" orientation="portrait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50.57421875" style="67" customWidth="1"/>
    <col min="2" max="2" width="25.421875" style="67" customWidth="1"/>
    <col min="3" max="3" width="18.421875" style="67" customWidth="1"/>
    <col min="4" max="4" width="22.8515625" style="64" customWidth="1"/>
    <col min="5" max="5" width="26.421875" style="64" customWidth="1"/>
    <col min="6" max="6" width="16.421875" style="64" customWidth="1"/>
    <col min="7" max="7" width="15.57421875" style="64" bestFit="1" customWidth="1"/>
    <col min="8" max="8" width="16.140625" style="67" customWidth="1"/>
    <col min="9" max="9" width="18.8515625" style="67" customWidth="1"/>
    <col min="10" max="10" width="14.7109375" style="67" customWidth="1"/>
    <col min="11" max="11" width="18.421875" style="67" customWidth="1"/>
    <col min="12" max="12" width="17.7109375" style="67" customWidth="1"/>
    <col min="13" max="13" width="12.8515625" style="67" customWidth="1"/>
    <col min="14" max="14" width="11.7109375" style="67" customWidth="1"/>
    <col min="15" max="16384" width="9.140625" style="67" customWidth="1"/>
  </cols>
  <sheetData>
    <row r="1" spans="1:7" s="48" customFormat="1" ht="17.25">
      <c r="A1" s="47"/>
      <c r="B1" s="98" t="s">
        <v>26</v>
      </c>
      <c r="D1" s="49"/>
      <c r="E1" s="49"/>
      <c r="F1" s="49"/>
      <c r="G1" s="49"/>
    </row>
    <row r="2" spans="1:7" s="48" customFormat="1" ht="17.25">
      <c r="A2" s="50"/>
      <c r="B2" s="197"/>
      <c r="C2" s="197"/>
      <c r="D2" s="49"/>
      <c r="E2" s="49"/>
      <c r="F2" s="49"/>
      <c r="G2" s="49"/>
    </row>
    <row r="3" spans="1:7" s="48" customFormat="1" ht="17.25">
      <c r="A3" s="50"/>
      <c r="B3" s="51"/>
      <c r="D3" s="49"/>
      <c r="E3" s="49"/>
      <c r="F3" s="49"/>
      <c r="G3" s="49"/>
    </row>
    <row r="4" spans="1:7" s="48" customFormat="1" ht="128.25" customHeight="1">
      <c r="A4" s="195" t="s">
        <v>44</v>
      </c>
      <c r="B4" s="195"/>
      <c r="C4" s="33"/>
      <c r="D4" s="52"/>
      <c r="E4" s="49"/>
      <c r="F4" s="49"/>
      <c r="G4" s="49"/>
    </row>
    <row r="5" spans="3:7" s="48" customFormat="1" ht="17.25">
      <c r="C5" s="53"/>
      <c r="D5" s="52"/>
      <c r="E5" s="49"/>
      <c r="F5" s="49"/>
      <c r="G5" s="49"/>
    </row>
    <row r="6" spans="1:7" s="48" customFormat="1" ht="17.25">
      <c r="A6" s="54"/>
      <c r="B6" s="75" t="s">
        <v>39</v>
      </c>
      <c r="D6" s="49"/>
      <c r="E6" s="49"/>
      <c r="F6" s="49"/>
      <c r="G6" s="49"/>
    </row>
    <row r="7" spans="1:7" s="56" customFormat="1" ht="147" customHeight="1">
      <c r="A7" s="196" t="s">
        <v>27</v>
      </c>
      <c r="B7" s="55" t="s">
        <v>90</v>
      </c>
      <c r="D7" s="57"/>
      <c r="E7" s="57"/>
      <c r="F7" s="57"/>
      <c r="G7" s="57"/>
    </row>
    <row r="8" spans="1:7" s="56" customFormat="1" ht="33" customHeight="1">
      <c r="A8" s="196"/>
      <c r="B8" s="55" t="s">
        <v>4</v>
      </c>
      <c r="D8" s="57"/>
      <c r="E8" s="57"/>
      <c r="F8" s="57"/>
      <c r="G8" s="57"/>
    </row>
    <row r="9" spans="1:7" s="56" customFormat="1" ht="28.5" customHeight="1">
      <c r="A9" s="58" t="s">
        <v>28</v>
      </c>
      <c r="B9" s="59" t="e">
        <f>B10+B11+B12</f>
        <v>#REF!</v>
      </c>
      <c r="C9" s="60"/>
      <c r="D9" s="60"/>
      <c r="E9" s="61"/>
      <c r="F9" s="57"/>
      <c r="G9" s="57"/>
    </row>
    <row r="10" spans="1:11" ht="37.5" customHeight="1">
      <c r="A10" s="74" t="s">
        <v>29</v>
      </c>
      <c r="B10" s="73" t="e">
        <f>VERABASHXUM!#REF!+VERABASHXUM!#REF!+VERABASHXUM!#REF!-1000000-1500000</f>
        <v>#REF!</v>
      </c>
      <c r="C10" s="62"/>
      <c r="D10" s="63"/>
      <c r="E10" s="63"/>
      <c r="G10" s="65"/>
      <c r="H10" s="66"/>
      <c r="K10" s="68"/>
    </row>
    <row r="11" spans="1:3" ht="19.5" customHeight="1">
      <c r="A11" s="74" t="s">
        <v>30</v>
      </c>
      <c r="B11" s="73" t="e">
        <f>VERABASHXUM!#REF!+VERABASHXUM!#REF!+#REF!+#REF!+#REF!+#REF!+VERABASHXUM!#REF!+28404+1849227.7-3929.7</f>
        <v>#REF!</v>
      </c>
      <c r="C11" s="62"/>
    </row>
    <row r="12" spans="1:11" ht="26.25" customHeight="1">
      <c r="A12" s="74" t="s">
        <v>31</v>
      </c>
      <c r="B12" s="126">
        <f>258733.7+100808.9-1207770.3+6500</f>
        <v>-841727.7000000001</v>
      </c>
      <c r="C12" s="66"/>
      <c r="D12" s="70"/>
      <c r="G12" s="69"/>
      <c r="K12" s="62"/>
    </row>
    <row r="13" ht="17.25">
      <c r="B13" s="71"/>
    </row>
    <row r="14" spans="2:5" ht="17.25">
      <c r="B14" s="71"/>
      <c r="E14" s="63"/>
    </row>
    <row r="17" ht="17.25">
      <c r="B17" s="72"/>
    </row>
  </sheetData>
  <sheetProtection/>
  <mergeCells count="3">
    <mergeCell ref="A4:B4"/>
    <mergeCell ref="A7:A8"/>
    <mergeCell ref="B2:C2"/>
  </mergeCells>
  <printOptions/>
  <pageMargins left="0.7" right="0.7" top="0.63" bottom="0.58" header="0.3" footer="0.3"/>
  <pageSetup firstPageNumber="17" useFirstPageNumber="1" orientation="portrait" paperSize="9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27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68.7109375" style="152" customWidth="1"/>
    <col min="2" max="2" width="25.7109375" style="179" customWidth="1"/>
    <col min="3" max="16384" width="9.140625" style="152" customWidth="1"/>
  </cols>
  <sheetData>
    <row r="1" spans="1:2" ht="14.25" customHeight="1">
      <c r="A1" s="150"/>
      <c r="B1" s="151" t="s">
        <v>32</v>
      </c>
    </row>
    <row r="2" spans="1:2" ht="14.25" customHeight="1">
      <c r="A2" s="150"/>
      <c r="B2" s="153" t="s">
        <v>46</v>
      </c>
    </row>
    <row r="3" spans="1:2" ht="105" customHeight="1">
      <c r="A3" s="198" t="s">
        <v>13</v>
      </c>
      <c r="B3" s="198"/>
    </row>
    <row r="4" spans="1:2" ht="6" customHeight="1">
      <c r="A4" s="154"/>
      <c r="B4" s="91"/>
    </row>
    <row r="5" spans="1:2" s="150" customFormat="1" ht="17.25">
      <c r="A5" s="148"/>
      <c r="B5" s="155" t="s">
        <v>39</v>
      </c>
    </row>
    <row r="6" spans="1:2" ht="122.25" customHeight="1">
      <c r="A6" s="199" t="s">
        <v>14</v>
      </c>
      <c r="B6" s="179" t="s">
        <v>22</v>
      </c>
    </row>
    <row r="7" spans="1:2" ht="27" customHeight="1">
      <c r="A7" s="199"/>
      <c r="B7" s="156" t="s">
        <v>4</v>
      </c>
    </row>
    <row r="8" spans="1:2" ht="21" customHeight="1">
      <c r="A8" s="178">
        <v>1</v>
      </c>
      <c r="B8" s="180">
        <v>2</v>
      </c>
    </row>
    <row r="9" spans="1:3" s="158" customFormat="1" ht="23.25" customHeight="1">
      <c r="A9" s="168" t="s">
        <v>15</v>
      </c>
      <c r="B9" s="157" t="e">
        <f>B10+B34</f>
        <v>#REF!</v>
      </c>
      <c r="C9" s="183"/>
    </row>
    <row r="10" spans="1:2" s="158" customFormat="1" ht="27" customHeight="1">
      <c r="A10" s="168" t="s">
        <v>21</v>
      </c>
      <c r="B10" s="157" t="e">
        <f>B12+B18</f>
        <v>#REF!</v>
      </c>
    </row>
    <row r="11" spans="1:2" ht="21.75" customHeight="1">
      <c r="A11" s="169" t="s">
        <v>7</v>
      </c>
      <c r="B11" s="159"/>
    </row>
    <row r="12" spans="1:2" ht="21.75" customHeight="1">
      <c r="A12" s="168" t="s">
        <v>54</v>
      </c>
      <c r="B12" s="159" t="e">
        <f>+B14</f>
        <v>#REF!</v>
      </c>
    </row>
    <row r="13" spans="1:2" ht="21.75" customHeight="1">
      <c r="A13" s="12" t="s">
        <v>10</v>
      </c>
      <c r="B13" s="159"/>
    </row>
    <row r="14" spans="1:2" ht="60" customHeight="1">
      <c r="A14" s="168" t="s">
        <v>55</v>
      </c>
      <c r="B14" s="157" t="e">
        <f>+B15</f>
        <v>#REF!</v>
      </c>
    </row>
    <row r="15" spans="1:2" ht="21.75" customHeight="1">
      <c r="A15" s="94" t="s">
        <v>8</v>
      </c>
      <c r="B15" s="159" t="e">
        <f>+B17</f>
        <v>#REF!</v>
      </c>
    </row>
    <row r="16" spans="1:2" ht="21.75" customHeight="1">
      <c r="A16" s="94" t="s">
        <v>11</v>
      </c>
      <c r="B16" s="159"/>
    </row>
    <row r="17" spans="1:2" ht="21.75" customHeight="1">
      <c r="A17" s="93" t="s">
        <v>56</v>
      </c>
      <c r="B17" s="159" t="e">
        <f>162712.5+10783000.1+3390149+VERABASHXUM!#REF!+500</f>
        <v>#REF!</v>
      </c>
    </row>
    <row r="18" spans="1:2" s="158" customFormat="1" ht="18.75" customHeight="1">
      <c r="A18" s="168" t="s">
        <v>16</v>
      </c>
      <c r="B18" s="157">
        <f>B20+B23+B25+B29</f>
        <v>-14312900.2</v>
      </c>
    </row>
    <row r="19" spans="1:2" ht="22.5" customHeight="1">
      <c r="A19" s="169" t="s">
        <v>7</v>
      </c>
      <c r="B19" s="159"/>
    </row>
    <row r="20" spans="1:2" s="81" customFormat="1" ht="36.75" customHeight="1">
      <c r="A20" s="115" t="s">
        <v>83</v>
      </c>
      <c r="B20" s="157">
        <f>B21</f>
        <v>-20370.8</v>
      </c>
    </row>
    <row r="21" spans="1:2" ht="17.25">
      <c r="A21" s="169" t="s">
        <v>84</v>
      </c>
      <c r="B21" s="160">
        <f>B22</f>
        <v>-20370.8</v>
      </c>
    </row>
    <row r="22" spans="1:2" ht="34.5">
      <c r="A22" s="169" t="s">
        <v>85</v>
      </c>
      <c r="B22" s="160">
        <v>-20370.8</v>
      </c>
    </row>
    <row r="23" spans="1:2" s="158" customFormat="1" ht="22.5" customHeight="1">
      <c r="A23" s="168" t="s">
        <v>52</v>
      </c>
      <c r="B23" s="157">
        <f>B24</f>
        <v>-286384.1</v>
      </c>
    </row>
    <row r="24" spans="1:2" ht="126.75" customHeight="1">
      <c r="A24" s="169" t="s">
        <v>86</v>
      </c>
      <c r="B24" s="160">
        <v>-286384.1</v>
      </c>
    </row>
    <row r="25" spans="1:2" ht="34.5">
      <c r="A25" s="168" t="s">
        <v>57</v>
      </c>
      <c r="B25" s="161">
        <f>SUM(B27:B28)</f>
        <v>-14173149.1</v>
      </c>
    </row>
    <row r="26" spans="1:2" ht="27.75" customHeight="1">
      <c r="A26" s="170" t="s">
        <v>11</v>
      </c>
      <c r="B26" s="160"/>
    </row>
    <row r="27" spans="1:2" ht="24" customHeight="1">
      <c r="A27" s="169" t="s">
        <v>58</v>
      </c>
      <c r="B27" s="171">
        <v>-3390149</v>
      </c>
    </row>
    <row r="28" spans="1:2" ht="27.75" customHeight="1">
      <c r="A28" s="169" t="s">
        <v>59</v>
      </c>
      <c r="B28" s="171">
        <v>-10783000.1</v>
      </c>
    </row>
    <row r="29" spans="1:2" s="158" customFormat="1" ht="22.5" customHeight="1">
      <c r="A29" s="168" t="s">
        <v>17</v>
      </c>
      <c r="B29" s="157">
        <f>B30+B31+B32+B33</f>
        <v>167003.79999999996</v>
      </c>
    </row>
    <row r="30" spans="1:2" ht="23.25" customHeight="1" hidden="1">
      <c r="A30" s="169" t="s">
        <v>60</v>
      </c>
      <c r="B30" s="159">
        <v>0</v>
      </c>
    </row>
    <row r="31" spans="1:2" ht="26.25" customHeight="1" hidden="1">
      <c r="A31" s="169" t="s">
        <v>18</v>
      </c>
      <c r="B31" s="159">
        <v>0</v>
      </c>
    </row>
    <row r="32" spans="1:2" s="81" customFormat="1" ht="32.25" customHeight="1">
      <c r="A32" s="169" t="s">
        <v>66</v>
      </c>
      <c r="B32" s="159">
        <f>-14109-50369.3-6500+2239-16753.4</f>
        <v>-85492.70000000001</v>
      </c>
    </row>
    <row r="33" spans="1:2" s="81" customFormat="1" ht="61.5" customHeight="1">
      <c r="A33" s="169" t="s">
        <v>82</v>
      </c>
      <c r="B33" s="159">
        <f>296327.1-19754.7-21836.9-2239</f>
        <v>252496.49999999997</v>
      </c>
    </row>
    <row r="34" spans="1:2" s="158" customFormat="1" ht="22.5" customHeight="1">
      <c r="A34" s="172" t="s">
        <v>19</v>
      </c>
      <c r="B34" s="161" t="e">
        <f>B36+B39+B48</f>
        <v>#REF!</v>
      </c>
    </row>
    <row r="35" spans="1:2" ht="16.5">
      <c r="A35" s="173" t="s">
        <v>40</v>
      </c>
      <c r="B35" s="85"/>
    </row>
    <row r="36" spans="1:2" ht="24" customHeight="1">
      <c r="A36" s="172" t="s">
        <v>54</v>
      </c>
      <c r="B36" s="163" t="e">
        <f>B38</f>
        <v>#REF!</v>
      </c>
    </row>
    <row r="37" spans="1:2" ht="26.25" customHeight="1">
      <c r="A37" s="173" t="s">
        <v>40</v>
      </c>
      <c r="B37" s="164"/>
    </row>
    <row r="38" spans="1:2" ht="30" customHeight="1">
      <c r="A38" s="172" t="s">
        <v>61</v>
      </c>
      <c r="B38" s="163" t="e">
        <f>#REF!</f>
        <v>#REF!</v>
      </c>
    </row>
    <row r="39" spans="1:2" ht="24" customHeight="1">
      <c r="A39" s="172" t="s">
        <v>62</v>
      </c>
      <c r="B39" s="165">
        <f>B40+B44</f>
        <v>-1893990</v>
      </c>
    </row>
    <row r="40" spans="1:2" ht="33.75" customHeight="1" hidden="1">
      <c r="A40" s="115" t="s">
        <v>63</v>
      </c>
      <c r="B40" s="166">
        <f>B41</f>
        <v>0</v>
      </c>
    </row>
    <row r="41" spans="1:2" ht="24.75" customHeight="1" hidden="1">
      <c r="A41" s="170" t="s">
        <v>8</v>
      </c>
      <c r="B41" s="167">
        <f>B43</f>
        <v>0</v>
      </c>
    </row>
    <row r="42" spans="1:2" ht="23.25" customHeight="1" hidden="1">
      <c r="A42" s="170" t="s">
        <v>11</v>
      </c>
      <c r="B42" s="167"/>
    </row>
    <row r="43" spans="1:2" ht="27.75" customHeight="1" hidden="1">
      <c r="A43" s="174" t="s">
        <v>64</v>
      </c>
      <c r="B43" s="167"/>
    </row>
    <row r="44" spans="1:2" ht="16.5">
      <c r="A44" s="175" t="s">
        <v>65</v>
      </c>
      <c r="B44" s="165">
        <f>B45+B46+B47</f>
        <v>-1893990</v>
      </c>
    </row>
    <row r="45" spans="1:2" ht="25.5" customHeight="1">
      <c r="A45" s="174" t="s">
        <v>66</v>
      </c>
      <c r="B45" s="165">
        <f>-11369-1849227.7</f>
        <v>-1860596.7</v>
      </c>
    </row>
    <row r="46" spans="1:2" ht="42" customHeight="1" hidden="1">
      <c r="A46" s="174" t="s">
        <v>67</v>
      </c>
      <c r="B46" s="162"/>
    </row>
    <row r="47" spans="1:2" ht="57" customHeight="1">
      <c r="A47" s="174" t="s">
        <v>82</v>
      </c>
      <c r="B47" s="162">
        <f>-17035-16358.3</f>
        <v>-33393.3</v>
      </c>
    </row>
    <row r="48" spans="1:2" s="158" customFormat="1" ht="26.25" customHeight="1">
      <c r="A48" s="168" t="s">
        <v>20</v>
      </c>
      <c r="B48" s="157">
        <f>-162712.5+0.1</f>
        <v>-162712.4</v>
      </c>
    </row>
    <row r="49" ht="13.5">
      <c r="B49" s="152"/>
    </row>
    <row r="50" ht="13.5">
      <c r="B50" s="152"/>
    </row>
    <row r="51" ht="13.5">
      <c r="B51" s="152"/>
    </row>
    <row r="52" ht="13.5">
      <c r="B52" s="152"/>
    </row>
    <row r="53" ht="13.5">
      <c r="B53" s="152"/>
    </row>
    <row r="54" ht="13.5">
      <c r="B54" s="152"/>
    </row>
    <row r="55" ht="13.5">
      <c r="B55" s="152"/>
    </row>
    <row r="56" ht="13.5">
      <c r="B56" s="152"/>
    </row>
    <row r="57" ht="13.5">
      <c r="B57" s="152"/>
    </row>
    <row r="58" ht="13.5">
      <c r="B58" s="152"/>
    </row>
    <row r="59" ht="13.5">
      <c r="B59" s="152"/>
    </row>
    <row r="60" ht="13.5">
      <c r="B60" s="152"/>
    </row>
    <row r="61" ht="13.5">
      <c r="B61" s="152"/>
    </row>
    <row r="62" ht="13.5">
      <c r="B62" s="152"/>
    </row>
    <row r="63" ht="13.5">
      <c r="B63" s="152"/>
    </row>
    <row r="64" ht="13.5">
      <c r="B64" s="152"/>
    </row>
    <row r="65" ht="13.5">
      <c r="B65" s="152"/>
    </row>
    <row r="66" ht="13.5">
      <c r="B66" s="152"/>
    </row>
    <row r="67" ht="13.5">
      <c r="B67" s="152"/>
    </row>
    <row r="68" ht="13.5">
      <c r="B68" s="152"/>
    </row>
    <row r="69" ht="13.5">
      <c r="B69" s="152"/>
    </row>
    <row r="70" ht="13.5">
      <c r="B70" s="152"/>
    </row>
    <row r="71" ht="13.5">
      <c r="B71" s="152"/>
    </row>
    <row r="72" ht="13.5">
      <c r="B72" s="152"/>
    </row>
    <row r="73" ht="13.5">
      <c r="B73" s="152"/>
    </row>
    <row r="74" ht="13.5">
      <c r="B74" s="152"/>
    </row>
    <row r="75" ht="13.5">
      <c r="B75" s="152"/>
    </row>
    <row r="76" ht="13.5">
      <c r="B76" s="152"/>
    </row>
    <row r="77" ht="13.5">
      <c r="B77" s="152"/>
    </row>
    <row r="78" ht="13.5">
      <c r="B78" s="152"/>
    </row>
    <row r="79" ht="13.5">
      <c r="B79" s="152"/>
    </row>
    <row r="80" ht="13.5">
      <c r="B80" s="152"/>
    </row>
    <row r="81" ht="13.5">
      <c r="B81" s="152"/>
    </row>
    <row r="82" ht="13.5">
      <c r="B82" s="152"/>
    </row>
    <row r="83" ht="13.5">
      <c r="B83" s="152"/>
    </row>
    <row r="84" ht="13.5">
      <c r="B84" s="152"/>
    </row>
    <row r="85" ht="13.5">
      <c r="B85" s="152"/>
    </row>
    <row r="86" ht="13.5">
      <c r="B86" s="152"/>
    </row>
    <row r="87" ht="13.5">
      <c r="B87" s="152"/>
    </row>
    <row r="88" ht="13.5">
      <c r="B88" s="152"/>
    </row>
    <row r="89" ht="13.5">
      <c r="B89" s="152"/>
    </row>
    <row r="90" ht="13.5">
      <c r="B90" s="152"/>
    </row>
    <row r="91" ht="13.5">
      <c r="B91" s="152"/>
    </row>
    <row r="92" ht="13.5">
      <c r="B92" s="152"/>
    </row>
    <row r="93" ht="13.5">
      <c r="B93" s="152"/>
    </row>
    <row r="94" ht="13.5">
      <c r="B94" s="152"/>
    </row>
    <row r="95" ht="13.5">
      <c r="B95" s="152"/>
    </row>
    <row r="96" ht="13.5">
      <c r="B96" s="152"/>
    </row>
    <row r="97" ht="13.5">
      <c r="B97" s="152"/>
    </row>
    <row r="98" ht="13.5">
      <c r="B98" s="152"/>
    </row>
    <row r="99" ht="13.5">
      <c r="B99" s="152"/>
    </row>
    <row r="100" ht="13.5">
      <c r="B100" s="152"/>
    </row>
    <row r="101" ht="13.5">
      <c r="B101" s="152"/>
    </row>
    <row r="102" ht="13.5">
      <c r="B102" s="152"/>
    </row>
    <row r="103" ht="13.5">
      <c r="B103" s="152"/>
    </row>
    <row r="104" ht="13.5">
      <c r="B104" s="152"/>
    </row>
    <row r="105" ht="13.5">
      <c r="B105" s="152"/>
    </row>
    <row r="106" ht="13.5">
      <c r="B106" s="152"/>
    </row>
    <row r="107" ht="13.5">
      <c r="B107" s="152"/>
    </row>
    <row r="108" ht="13.5">
      <c r="B108" s="152"/>
    </row>
    <row r="109" ht="13.5">
      <c r="B109" s="152"/>
    </row>
    <row r="110" ht="13.5">
      <c r="B110" s="152"/>
    </row>
    <row r="111" ht="13.5">
      <c r="B111" s="152"/>
    </row>
    <row r="112" ht="13.5">
      <c r="B112" s="152"/>
    </row>
    <row r="113" ht="13.5">
      <c r="B113" s="152"/>
    </row>
    <row r="114" ht="13.5">
      <c r="B114" s="152"/>
    </row>
    <row r="115" ht="13.5">
      <c r="B115" s="152"/>
    </row>
    <row r="116" ht="13.5">
      <c r="B116" s="152"/>
    </row>
    <row r="117" ht="13.5">
      <c r="B117" s="152"/>
    </row>
    <row r="118" ht="13.5">
      <c r="B118" s="152"/>
    </row>
    <row r="119" ht="13.5">
      <c r="B119" s="152"/>
    </row>
    <row r="120" ht="13.5">
      <c r="B120" s="152"/>
    </row>
    <row r="121" ht="13.5">
      <c r="B121" s="152"/>
    </row>
    <row r="122" ht="13.5">
      <c r="B122" s="152"/>
    </row>
    <row r="123" ht="13.5">
      <c r="B123" s="152"/>
    </row>
    <row r="124" ht="13.5">
      <c r="B124" s="152"/>
    </row>
    <row r="125" ht="13.5">
      <c r="B125" s="152"/>
    </row>
    <row r="126" ht="13.5">
      <c r="B126" s="152"/>
    </row>
    <row r="127" ht="13.5">
      <c r="B127" s="152"/>
    </row>
    <row r="128" ht="13.5">
      <c r="B128" s="152"/>
    </row>
    <row r="129" ht="13.5">
      <c r="B129" s="152"/>
    </row>
    <row r="130" ht="13.5">
      <c r="B130" s="152"/>
    </row>
    <row r="131" ht="13.5">
      <c r="B131" s="152"/>
    </row>
    <row r="132" ht="13.5">
      <c r="B132" s="152"/>
    </row>
    <row r="133" ht="13.5">
      <c r="B133" s="152"/>
    </row>
    <row r="134" ht="13.5">
      <c r="B134" s="152"/>
    </row>
    <row r="135" ht="13.5">
      <c r="B135" s="152"/>
    </row>
    <row r="136" ht="13.5">
      <c r="B136" s="152"/>
    </row>
    <row r="137" ht="13.5">
      <c r="B137" s="152"/>
    </row>
    <row r="138" ht="13.5">
      <c r="B138" s="152"/>
    </row>
    <row r="139" ht="13.5">
      <c r="B139" s="152"/>
    </row>
    <row r="140" ht="13.5">
      <c r="B140" s="152"/>
    </row>
    <row r="141" ht="13.5">
      <c r="B141" s="152"/>
    </row>
    <row r="142" ht="13.5">
      <c r="B142" s="152"/>
    </row>
    <row r="143" ht="13.5">
      <c r="B143" s="152"/>
    </row>
    <row r="144" ht="13.5">
      <c r="B144" s="152"/>
    </row>
    <row r="145" ht="13.5">
      <c r="B145" s="152"/>
    </row>
    <row r="146" ht="13.5">
      <c r="B146" s="152"/>
    </row>
    <row r="147" ht="13.5">
      <c r="B147" s="152"/>
    </row>
    <row r="148" ht="13.5">
      <c r="B148" s="152"/>
    </row>
    <row r="149" ht="13.5">
      <c r="B149" s="152"/>
    </row>
    <row r="150" ht="13.5">
      <c r="B150" s="152"/>
    </row>
    <row r="151" ht="13.5">
      <c r="B151" s="152"/>
    </row>
    <row r="152" ht="13.5">
      <c r="B152" s="152"/>
    </row>
    <row r="153" ht="13.5">
      <c r="B153" s="152"/>
    </row>
    <row r="154" ht="13.5">
      <c r="B154" s="152"/>
    </row>
    <row r="155" ht="13.5">
      <c r="B155" s="152"/>
    </row>
    <row r="156" ht="13.5">
      <c r="B156" s="152"/>
    </row>
    <row r="157" ht="13.5">
      <c r="B157" s="152"/>
    </row>
    <row r="158" ht="13.5">
      <c r="B158" s="152"/>
    </row>
    <row r="159" ht="13.5">
      <c r="B159" s="152"/>
    </row>
    <row r="160" ht="13.5">
      <c r="B160" s="152"/>
    </row>
    <row r="161" ht="13.5">
      <c r="B161" s="152"/>
    </row>
    <row r="162" ht="13.5">
      <c r="B162" s="152"/>
    </row>
    <row r="163" ht="13.5">
      <c r="B163" s="152"/>
    </row>
    <row r="164" ht="13.5">
      <c r="B164" s="152"/>
    </row>
    <row r="165" ht="13.5">
      <c r="B165" s="152"/>
    </row>
    <row r="166" ht="13.5">
      <c r="B166" s="152"/>
    </row>
    <row r="167" ht="13.5">
      <c r="B167" s="152"/>
    </row>
    <row r="168" ht="13.5">
      <c r="B168" s="152"/>
    </row>
    <row r="169" ht="13.5">
      <c r="B169" s="152"/>
    </row>
    <row r="170" ht="13.5">
      <c r="B170" s="152"/>
    </row>
    <row r="171" ht="13.5">
      <c r="B171" s="152"/>
    </row>
    <row r="172" ht="13.5">
      <c r="B172" s="152"/>
    </row>
    <row r="173" ht="13.5">
      <c r="B173" s="152"/>
    </row>
    <row r="174" ht="13.5">
      <c r="B174" s="152"/>
    </row>
    <row r="175" ht="13.5">
      <c r="B175" s="152"/>
    </row>
    <row r="176" ht="13.5">
      <c r="B176" s="152"/>
    </row>
    <row r="177" ht="13.5">
      <c r="B177" s="152"/>
    </row>
    <row r="178" ht="13.5">
      <c r="B178" s="152"/>
    </row>
    <row r="179" ht="13.5">
      <c r="B179" s="152"/>
    </row>
    <row r="180" ht="13.5">
      <c r="B180" s="152"/>
    </row>
    <row r="181" ht="13.5">
      <c r="B181" s="152"/>
    </row>
    <row r="182" ht="13.5">
      <c r="B182" s="152"/>
    </row>
    <row r="183" ht="13.5">
      <c r="B183" s="152"/>
    </row>
    <row r="184" ht="13.5">
      <c r="B184" s="152"/>
    </row>
    <row r="185" ht="13.5">
      <c r="B185" s="152"/>
    </row>
    <row r="186" ht="13.5">
      <c r="B186" s="152"/>
    </row>
    <row r="187" ht="13.5">
      <c r="B187" s="152"/>
    </row>
    <row r="188" ht="13.5">
      <c r="B188" s="152"/>
    </row>
    <row r="189" ht="13.5">
      <c r="B189" s="152"/>
    </row>
    <row r="190" ht="13.5">
      <c r="B190" s="152"/>
    </row>
    <row r="191" ht="13.5">
      <c r="B191" s="152"/>
    </row>
    <row r="192" ht="13.5">
      <c r="B192" s="152"/>
    </row>
    <row r="193" ht="13.5">
      <c r="B193" s="152"/>
    </row>
    <row r="194" ht="13.5">
      <c r="B194" s="152"/>
    </row>
    <row r="195" ht="13.5">
      <c r="B195" s="152"/>
    </row>
    <row r="196" ht="13.5">
      <c r="B196" s="152"/>
    </row>
    <row r="197" ht="13.5">
      <c r="B197" s="152"/>
    </row>
    <row r="198" ht="13.5">
      <c r="B198" s="152"/>
    </row>
    <row r="199" ht="13.5">
      <c r="B199" s="152"/>
    </row>
    <row r="200" ht="13.5">
      <c r="B200" s="152"/>
    </row>
    <row r="201" ht="13.5">
      <c r="B201" s="152"/>
    </row>
    <row r="202" ht="13.5">
      <c r="B202" s="152"/>
    </row>
    <row r="203" ht="13.5">
      <c r="B203" s="152"/>
    </row>
    <row r="204" ht="13.5">
      <c r="B204" s="152"/>
    </row>
    <row r="205" ht="13.5">
      <c r="B205" s="152"/>
    </row>
    <row r="206" ht="13.5">
      <c r="B206" s="152"/>
    </row>
    <row r="207" ht="13.5">
      <c r="B207" s="152"/>
    </row>
    <row r="208" ht="13.5">
      <c r="B208" s="152"/>
    </row>
    <row r="209" ht="13.5">
      <c r="B209" s="152"/>
    </row>
    <row r="210" ht="13.5">
      <c r="B210" s="152"/>
    </row>
    <row r="211" ht="13.5">
      <c r="B211" s="152"/>
    </row>
    <row r="212" ht="13.5">
      <c r="B212" s="152"/>
    </row>
    <row r="213" ht="13.5">
      <c r="B213" s="152"/>
    </row>
    <row r="214" ht="13.5">
      <c r="B214" s="152"/>
    </row>
    <row r="215" ht="13.5">
      <c r="B215" s="152"/>
    </row>
    <row r="216" ht="13.5">
      <c r="B216" s="152"/>
    </row>
    <row r="217" ht="13.5">
      <c r="B217" s="152"/>
    </row>
    <row r="218" ht="13.5">
      <c r="B218" s="152"/>
    </row>
    <row r="219" ht="13.5">
      <c r="B219" s="152"/>
    </row>
    <row r="220" ht="13.5">
      <c r="B220" s="152"/>
    </row>
    <row r="221" ht="13.5">
      <c r="B221" s="152"/>
    </row>
    <row r="222" ht="13.5">
      <c r="B222" s="152"/>
    </row>
    <row r="223" ht="13.5">
      <c r="B223" s="152"/>
    </row>
    <row r="224" ht="13.5">
      <c r="B224" s="152"/>
    </row>
    <row r="225" ht="13.5">
      <c r="B225" s="152"/>
    </row>
    <row r="226" ht="13.5">
      <c r="B226" s="152"/>
    </row>
    <row r="227" ht="13.5">
      <c r="B227" s="152"/>
    </row>
    <row r="228" ht="13.5">
      <c r="B228" s="152"/>
    </row>
    <row r="229" ht="13.5">
      <c r="B229" s="152"/>
    </row>
    <row r="230" ht="13.5">
      <c r="B230" s="152"/>
    </row>
    <row r="231" ht="13.5">
      <c r="B231" s="152"/>
    </row>
    <row r="232" ht="13.5">
      <c r="B232" s="152"/>
    </row>
    <row r="233" ht="13.5">
      <c r="B233" s="152"/>
    </row>
    <row r="234" ht="13.5">
      <c r="B234" s="152"/>
    </row>
    <row r="235" ht="13.5">
      <c r="B235" s="152"/>
    </row>
    <row r="236" ht="13.5">
      <c r="B236" s="152"/>
    </row>
    <row r="237" ht="13.5">
      <c r="B237" s="152"/>
    </row>
    <row r="238" ht="13.5">
      <c r="B238" s="152"/>
    </row>
    <row r="239" ht="13.5">
      <c r="B239" s="152"/>
    </row>
    <row r="240" ht="13.5">
      <c r="B240" s="152"/>
    </row>
    <row r="241" ht="13.5">
      <c r="B241" s="152"/>
    </row>
    <row r="242" ht="13.5">
      <c r="B242" s="152"/>
    </row>
    <row r="243" ht="13.5">
      <c r="B243" s="152"/>
    </row>
    <row r="244" ht="13.5">
      <c r="B244" s="152"/>
    </row>
    <row r="245" ht="13.5">
      <c r="B245" s="152"/>
    </row>
    <row r="246" ht="13.5">
      <c r="B246" s="152"/>
    </row>
    <row r="247" ht="13.5">
      <c r="B247" s="152"/>
    </row>
    <row r="248" ht="13.5">
      <c r="B248" s="152"/>
    </row>
    <row r="249" ht="13.5">
      <c r="B249" s="152"/>
    </row>
    <row r="250" ht="13.5">
      <c r="B250" s="152"/>
    </row>
    <row r="251" ht="13.5">
      <c r="B251" s="152"/>
    </row>
    <row r="252" ht="13.5">
      <c r="B252" s="152"/>
    </row>
    <row r="253" ht="13.5">
      <c r="B253" s="152"/>
    </row>
    <row r="254" ht="13.5">
      <c r="B254" s="152"/>
    </row>
    <row r="255" ht="13.5">
      <c r="B255" s="152"/>
    </row>
    <row r="256" ht="13.5">
      <c r="B256" s="152"/>
    </row>
    <row r="257" ht="13.5">
      <c r="B257" s="152"/>
    </row>
    <row r="258" ht="13.5">
      <c r="B258" s="152"/>
    </row>
    <row r="259" ht="13.5">
      <c r="B259" s="152"/>
    </row>
    <row r="260" ht="13.5">
      <c r="B260" s="152"/>
    </row>
    <row r="261" ht="13.5">
      <c r="B261" s="152"/>
    </row>
    <row r="262" ht="13.5">
      <c r="B262" s="152"/>
    </row>
    <row r="263" ht="13.5">
      <c r="B263" s="152"/>
    </row>
    <row r="264" ht="13.5">
      <c r="B264" s="152"/>
    </row>
    <row r="265" ht="13.5">
      <c r="B265" s="152"/>
    </row>
    <row r="266" ht="13.5">
      <c r="B266" s="152"/>
    </row>
    <row r="267" ht="13.5">
      <c r="B267" s="152"/>
    </row>
    <row r="268" ht="13.5">
      <c r="B268" s="152"/>
    </row>
    <row r="269" ht="13.5">
      <c r="B269" s="152"/>
    </row>
    <row r="270" ht="13.5">
      <c r="B270" s="152"/>
    </row>
    <row r="271" ht="13.5">
      <c r="B271" s="152"/>
    </row>
    <row r="272" ht="13.5">
      <c r="B272" s="152"/>
    </row>
    <row r="273" ht="13.5">
      <c r="B273" s="152"/>
    </row>
    <row r="274" ht="13.5">
      <c r="B274" s="152"/>
    </row>
    <row r="275" ht="13.5">
      <c r="B275" s="152"/>
    </row>
    <row r="276" ht="13.5">
      <c r="B276" s="152"/>
    </row>
    <row r="277" ht="13.5">
      <c r="B277" s="152"/>
    </row>
    <row r="278" ht="13.5">
      <c r="B278" s="152"/>
    </row>
    <row r="279" ht="13.5">
      <c r="B279" s="152"/>
    </row>
    <row r="280" ht="13.5">
      <c r="B280" s="152"/>
    </row>
    <row r="281" ht="13.5">
      <c r="B281" s="152"/>
    </row>
    <row r="282" ht="13.5">
      <c r="B282" s="152"/>
    </row>
    <row r="283" ht="13.5">
      <c r="B283" s="152"/>
    </row>
    <row r="284" ht="13.5">
      <c r="B284" s="152"/>
    </row>
    <row r="285" ht="13.5">
      <c r="B285" s="152"/>
    </row>
    <row r="286" ht="13.5">
      <c r="B286" s="152"/>
    </row>
    <row r="287" ht="13.5">
      <c r="B287" s="152"/>
    </row>
    <row r="288" ht="13.5">
      <c r="B288" s="152"/>
    </row>
    <row r="289" ht="13.5">
      <c r="B289" s="152"/>
    </row>
    <row r="290" ht="13.5">
      <c r="B290" s="152"/>
    </row>
    <row r="291" ht="13.5">
      <c r="B291" s="152"/>
    </row>
    <row r="292" ht="13.5">
      <c r="B292" s="152"/>
    </row>
    <row r="293" ht="13.5">
      <c r="B293" s="152"/>
    </row>
    <row r="294" ht="13.5">
      <c r="B294" s="152"/>
    </row>
    <row r="295" ht="13.5">
      <c r="B295" s="152"/>
    </row>
    <row r="296" ht="13.5">
      <c r="B296" s="152"/>
    </row>
    <row r="297" ht="13.5">
      <c r="B297" s="152"/>
    </row>
    <row r="298" ht="13.5">
      <c r="B298" s="152"/>
    </row>
    <row r="299" ht="13.5">
      <c r="B299" s="152"/>
    </row>
    <row r="300" ht="13.5">
      <c r="B300" s="152"/>
    </row>
    <row r="301" ht="13.5">
      <c r="B301" s="152"/>
    </row>
    <row r="302" ht="13.5">
      <c r="B302" s="152"/>
    </row>
    <row r="303" ht="13.5">
      <c r="B303" s="152"/>
    </row>
    <row r="304" ht="13.5">
      <c r="B304" s="152"/>
    </row>
    <row r="305" ht="13.5">
      <c r="B305" s="152"/>
    </row>
    <row r="306" ht="13.5">
      <c r="B306" s="152"/>
    </row>
    <row r="307" ht="13.5">
      <c r="B307" s="152"/>
    </row>
    <row r="308" ht="13.5">
      <c r="B308" s="152"/>
    </row>
    <row r="309" ht="13.5">
      <c r="B309" s="152"/>
    </row>
    <row r="310" ht="13.5">
      <c r="B310" s="152"/>
    </row>
    <row r="311" ht="13.5">
      <c r="B311" s="152"/>
    </row>
    <row r="312" ht="13.5">
      <c r="B312" s="152"/>
    </row>
    <row r="313" ht="13.5">
      <c r="B313" s="152"/>
    </row>
    <row r="314" ht="13.5">
      <c r="B314" s="152"/>
    </row>
    <row r="315" ht="13.5">
      <c r="B315" s="152"/>
    </row>
    <row r="316" ht="13.5">
      <c r="B316" s="152"/>
    </row>
    <row r="317" ht="13.5">
      <c r="B317" s="152"/>
    </row>
    <row r="318" ht="13.5">
      <c r="B318" s="152"/>
    </row>
    <row r="319" ht="13.5">
      <c r="B319" s="152"/>
    </row>
    <row r="320" ht="13.5">
      <c r="B320" s="152"/>
    </row>
    <row r="321" ht="13.5">
      <c r="B321" s="152"/>
    </row>
    <row r="322" ht="13.5">
      <c r="B322" s="152"/>
    </row>
    <row r="323" ht="13.5">
      <c r="B323" s="152"/>
    </row>
    <row r="324" ht="13.5">
      <c r="B324" s="152"/>
    </row>
    <row r="325" ht="13.5">
      <c r="B325" s="152"/>
    </row>
    <row r="326" ht="13.5">
      <c r="B326" s="152"/>
    </row>
    <row r="327" ht="13.5">
      <c r="B327" s="152"/>
    </row>
    <row r="328" ht="13.5">
      <c r="B328" s="152"/>
    </row>
    <row r="329" ht="13.5">
      <c r="B329" s="152"/>
    </row>
    <row r="330" ht="13.5">
      <c r="B330" s="152"/>
    </row>
    <row r="331" ht="13.5">
      <c r="B331" s="152"/>
    </row>
    <row r="332" ht="13.5">
      <c r="B332" s="152"/>
    </row>
    <row r="333" ht="13.5">
      <c r="B333" s="152"/>
    </row>
    <row r="334" ht="13.5">
      <c r="B334" s="152"/>
    </row>
    <row r="335" ht="13.5">
      <c r="B335" s="152"/>
    </row>
    <row r="336" ht="13.5">
      <c r="B336" s="152"/>
    </row>
    <row r="337" ht="13.5">
      <c r="B337" s="152"/>
    </row>
    <row r="338" ht="13.5">
      <c r="B338" s="152"/>
    </row>
    <row r="339" ht="13.5">
      <c r="B339" s="152"/>
    </row>
    <row r="340" ht="13.5">
      <c r="B340" s="152"/>
    </row>
    <row r="341" ht="13.5">
      <c r="B341" s="152"/>
    </row>
    <row r="342" ht="13.5">
      <c r="B342" s="152"/>
    </row>
    <row r="343" ht="13.5">
      <c r="B343" s="152"/>
    </row>
    <row r="344" ht="13.5">
      <c r="B344" s="152"/>
    </row>
    <row r="345" ht="13.5">
      <c r="B345" s="152"/>
    </row>
    <row r="346" ht="13.5">
      <c r="B346" s="152"/>
    </row>
    <row r="347" ht="13.5">
      <c r="B347" s="152"/>
    </row>
    <row r="348" ht="13.5">
      <c r="B348" s="152"/>
    </row>
    <row r="349" ht="13.5">
      <c r="B349" s="152"/>
    </row>
    <row r="350" ht="13.5">
      <c r="B350" s="152"/>
    </row>
    <row r="351" ht="13.5">
      <c r="B351" s="152"/>
    </row>
    <row r="352" ht="13.5">
      <c r="B352" s="152"/>
    </row>
    <row r="353" ht="13.5">
      <c r="B353" s="152"/>
    </row>
    <row r="354" ht="13.5">
      <c r="B354" s="152"/>
    </row>
    <row r="355" ht="13.5">
      <c r="B355" s="152"/>
    </row>
    <row r="356" ht="13.5">
      <c r="B356" s="152"/>
    </row>
    <row r="357" ht="13.5">
      <c r="B357" s="152"/>
    </row>
    <row r="358" ht="13.5">
      <c r="B358" s="152"/>
    </row>
    <row r="359" ht="13.5">
      <c r="B359" s="152"/>
    </row>
    <row r="360" ht="13.5">
      <c r="B360" s="152"/>
    </row>
    <row r="361" ht="13.5">
      <c r="B361" s="152"/>
    </row>
    <row r="362" ht="13.5">
      <c r="B362" s="152"/>
    </row>
    <row r="363" ht="13.5">
      <c r="B363" s="152"/>
    </row>
    <row r="364" ht="13.5">
      <c r="B364" s="152"/>
    </row>
    <row r="365" ht="13.5">
      <c r="B365" s="152"/>
    </row>
    <row r="366" ht="13.5">
      <c r="B366" s="152"/>
    </row>
    <row r="367" ht="13.5">
      <c r="B367" s="152"/>
    </row>
    <row r="368" ht="13.5">
      <c r="B368" s="152"/>
    </row>
    <row r="369" ht="13.5">
      <c r="B369" s="152"/>
    </row>
    <row r="370" ht="13.5">
      <c r="B370" s="152"/>
    </row>
    <row r="371" ht="13.5">
      <c r="B371" s="152"/>
    </row>
    <row r="372" ht="13.5">
      <c r="B372" s="152"/>
    </row>
    <row r="373" ht="13.5">
      <c r="B373" s="152"/>
    </row>
    <row r="374" ht="13.5">
      <c r="B374" s="152"/>
    </row>
    <row r="375" ht="13.5">
      <c r="B375" s="152"/>
    </row>
    <row r="376" ht="13.5">
      <c r="B376" s="152"/>
    </row>
    <row r="377" ht="13.5">
      <c r="B377" s="152"/>
    </row>
    <row r="378" ht="13.5">
      <c r="B378" s="152"/>
    </row>
    <row r="379" ht="13.5">
      <c r="B379" s="152"/>
    </row>
    <row r="380" ht="13.5">
      <c r="B380" s="152"/>
    </row>
    <row r="381" ht="13.5">
      <c r="B381" s="152"/>
    </row>
    <row r="382" ht="13.5">
      <c r="B382" s="152"/>
    </row>
    <row r="383" ht="13.5">
      <c r="B383" s="152"/>
    </row>
    <row r="384" ht="13.5">
      <c r="B384" s="152"/>
    </row>
    <row r="385" ht="13.5">
      <c r="B385" s="152"/>
    </row>
    <row r="386" ht="13.5">
      <c r="B386" s="152"/>
    </row>
    <row r="387" ht="13.5">
      <c r="B387" s="152"/>
    </row>
    <row r="388" ht="13.5">
      <c r="B388" s="152"/>
    </row>
    <row r="389" ht="13.5">
      <c r="B389" s="152"/>
    </row>
    <row r="390" ht="13.5">
      <c r="B390" s="152"/>
    </row>
    <row r="391" ht="13.5">
      <c r="B391" s="152"/>
    </row>
    <row r="392" ht="13.5">
      <c r="B392" s="152"/>
    </row>
    <row r="393" ht="13.5">
      <c r="B393" s="152"/>
    </row>
    <row r="394" ht="13.5">
      <c r="B394" s="152"/>
    </row>
    <row r="395" ht="13.5">
      <c r="B395" s="152"/>
    </row>
    <row r="396" ht="13.5">
      <c r="B396" s="152"/>
    </row>
    <row r="397" ht="13.5">
      <c r="B397" s="152"/>
    </row>
    <row r="398" ht="13.5">
      <c r="B398" s="152"/>
    </row>
    <row r="399" ht="13.5">
      <c r="B399" s="152"/>
    </row>
    <row r="400" ht="13.5">
      <c r="B400" s="152"/>
    </row>
    <row r="401" ht="13.5">
      <c r="B401" s="152"/>
    </row>
    <row r="402" ht="13.5">
      <c r="B402" s="152"/>
    </row>
    <row r="403" ht="13.5">
      <c r="B403" s="152"/>
    </row>
    <row r="404" ht="13.5">
      <c r="B404" s="152"/>
    </row>
    <row r="405" ht="13.5">
      <c r="B405" s="152"/>
    </row>
    <row r="406" ht="13.5">
      <c r="B406" s="152"/>
    </row>
    <row r="407" ht="13.5">
      <c r="B407" s="152"/>
    </row>
    <row r="408" ht="13.5">
      <c r="B408" s="152"/>
    </row>
    <row r="409" ht="13.5">
      <c r="B409" s="152"/>
    </row>
    <row r="410" ht="13.5">
      <c r="B410" s="152"/>
    </row>
    <row r="411" ht="13.5">
      <c r="B411" s="152"/>
    </row>
    <row r="412" ht="13.5">
      <c r="B412" s="152"/>
    </row>
    <row r="413" ht="13.5">
      <c r="B413" s="152"/>
    </row>
    <row r="414" ht="13.5">
      <c r="B414" s="152"/>
    </row>
    <row r="415" ht="13.5">
      <c r="B415" s="152"/>
    </row>
    <row r="416" ht="13.5">
      <c r="B416" s="152"/>
    </row>
    <row r="417" ht="13.5">
      <c r="B417" s="152"/>
    </row>
    <row r="418" ht="13.5">
      <c r="B418" s="152"/>
    </row>
    <row r="419" ht="13.5">
      <c r="B419" s="152"/>
    </row>
    <row r="420" ht="13.5">
      <c r="B420" s="152"/>
    </row>
    <row r="421" ht="13.5">
      <c r="B421" s="152"/>
    </row>
    <row r="422" ht="13.5">
      <c r="B422" s="152"/>
    </row>
    <row r="423" ht="13.5">
      <c r="B423" s="152"/>
    </row>
    <row r="424" ht="13.5">
      <c r="B424" s="152"/>
    </row>
    <row r="425" ht="13.5">
      <c r="B425" s="152"/>
    </row>
    <row r="426" ht="13.5">
      <c r="B426" s="152"/>
    </row>
    <row r="427" ht="13.5">
      <c r="B427" s="152"/>
    </row>
  </sheetData>
  <sheetProtection/>
  <mergeCells count="2">
    <mergeCell ref="A3:B3"/>
    <mergeCell ref="A6:A7"/>
  </mergeCells>
  <printOptions/>
  <pageMargins left="0.53" right="0.2" top="0.33" bottom="0.41" header="0.2" footer="0.17"/>
  <pageSetup firstPageNumber="18" useFirstPageNumber="1" horizontalDpi="600" verticalDpi="600" orientation="portrait" paperSize="9" scale="95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6.140625" style="112" customWidth="1"/>
    <col min="2" max="2" width="5.28125" style="112" customWidth="1"/>
    <col min="3" max="3" width="5.7109375" style="112" customWidth="1"/>
    <col min="4" max="4" width="44.7109375" style="112" customWidth="1"/>
    <col min="5" max="5" width="19.7109375" style="112" customWidth="1"/>
    <col min="6" max="6" width="18.7109375" style="112" customWidth="1"/>
    <col min="7" max="7" width="22.7109375" style="112" customWidth="1"/>
    <col min="8" max="16384" width="9.140625" style="112" customWidth="1"/>
  </cols>
  <sheetData>
    <row r="1" spans="4:9" ht="17.25">
      <c r="D1" s="97"/>
      <c r="E1" s="97"/>
      <c r="G1" s="103" t="s">
        <v>81</v>
      </c>
      <c r="H1" s="98"/>
      <c r="I1" s="48"/>
    </row>
    <row r="2" spans="4:9" ht="17.25">
      <c r="D2" s="97"/>
      <c r="E2" s="97"/>
      <c r="F2" s="102"/>
      <c r="G2" s="103" t="s">
        <v>53</v>
      </c>
      <c r="H2" s="98"/>
      <c r="I2" s="48"/>
    </row>
    <row r="3" spans="1:9" ht="72.75" customHeight="1">
      <c r="A3" s="207" t="s">
        <v>88</v>
      </c>
      <c r="B3" s="207"/>
      <c r="C3" s="207"/>
      <c r="D3" s="207"/>
      <c r="E3" s="207"/>
      <c r="F3" s="207"/>
      <c r="G3" s="207"/>
      <c r="H3" s="197"/>
      <c r="I3" s="197"/>
    </row>
    <row r="4" spans="4:7" ht="16.5">
      <c r="D4" s="99"/>
      <c r="E4" s="100"/>
      <c r="F4" s="203" t="s">
        <v>39</v>
      </c>
      <c r="G4" s="203"/>
    </row>
    <row r="5" spans="1:7" s="181" customFormat="1" ht="47.25" customHeight="1">
      <c r="A5" s="201" t="s">
        <v>0</v>
      </c>
      <c r="B5" s="201" t="s">
        <v>1</v>
      </c>
      <c r="C5" s="201" t="s">
        <v>2</v>
      </c>
      <c r="D5" s="204" t="s">
        <v>72</v>
      </c>
      <c r="E5" s="205" t="s">
        <v>69</v>
      </c>
      <c r="F5" s="205"/>
      <c r="G5" s="205"/>
    </row>
    <row r="6" spans="1:7" s="181" customFormat="1" ht="24" customHeight="1">
      <c r="A6" s="201"/>
      <c r="B6" s="201"/>
      <c r="C6" s="201"/>
      <c r="D6" s="204"/>
      <c r="E6" s="206" t="s">
        <v>70</v>
      </c>
      <c r="F6" s="206" t="s">
        <v>71</v>
      </c>
      <c r="G6" s="206"/>
    </row>
    <row r="7" spans="1:7" s="181" customFormat="1" ht="51" customHeight="1">
      <c r="A7" s="201"/>
      <c r="B7" s="201"/>
      <c r="C7" s="201"/>
      <c r="D7" s="204"/>
      <c r="E7" s="206"/>
      <c r="F7" s="107" t="s">
        <v>73</v>
      </c>
      <c r="G7" s="107" t="s">
        <v>74</v>
      </c>
    </row>
    <row r="8" spans="1:7" s="181" customFormat="1" ht="68.25" customHeight="1">
      <c r="A8" s="200"/>
      <c r="B8" s="200"/>
      <c r="C8" s="200"/>
      <c r="D8" s="106" t="s">
        <v>87</v>
      </c>
      <c r="E8" s="107">
        <f>F8+G8</f>
        <v>286384.1</v>
      </c>
      <c r="F8" s="107">
        <f>F9</f>
        <v>0</v>
      </c>
      <c r="G8" s="107">
        <f>G9</f>
        <v>286384.1</v>
      </c>
    </row>
    <row r="9" spans="1:7" ht="48" customHeight="1">
      <c r="A9" s="118" t="s">
        <v>9</v>
      </c>
      <c r="B9" s="118" t="s">
        <v>48</v>
      </c>
      <c r="C9" s="118" t="s">
        <v>9</v>
      </c>
      <c r="D9" s="113" t="s">
        <v>75</v>
      </c>
      <c r="E9" s="105">
        <f>F9+G9</f>
        <v>286384.1</v>
      </c>
      <c r="F9" s="108">
        <f>F10</f>
        <v>0</v>
      </c>
      <c r="G9" s="105">
        <f>G10</f>
        <v>286384.1</v>
      </c>
    </row>
    <row r="10" spans="1:7" ht="75" customHeight="1">
      <c r="A10" s="202"/>
      <c r="B10" s="202"/>
      <c r="C10" s="202"/>
      <c r="D10" s="109" t="s">
        <v>76</v>
      </c>
      <c r="E10" s="105">
        <f aca="true" t="shared" si="0" ref="E10:E15">+F10+G10</f>
        <v>286384.1</v>
      </c>
      <c r="F10" s="110">
        <v>0</v>
      </c>
      <c r="G10" s="105">
        <f>G15</f>
        <v>286384.1</v>
      </c>
    </row>
    <row r="11" spans="1:7" ht="49.5">
      <c r="A11" s="202"/>
      <c r="B11" s="202"/>
      <c r="C11" s="202"/>
      <c r="D11" s="109" t="s">
        <v>68</v>
      </c>
      <c r="E11" s="111">
        <f t="shared" si="0"/>
        <v>286384.1</v>
      </c>
      <c r="F11" s="101">
        <v>0</v>
      </c>
      <c r="G11" s="111">
        <f>G10</f>
        <v>286384.1</v>
      </c>
    </row>
    <row r="12" spans="1:7" ht="69.75" customHeight="1">
      <c r="A12" s="202"/>
      <c r="B12" s="202"/>
      <c r="C12" s="202"/>
      <c r="D12" s="109" t="s">
        <v>77</v>
      </c>
      <c r="E12" s="111">
        <f t="shared" si="0"/>
        <v>286384.1</v>
      </c>
      <c r="F12" s="101">
        <v>0</v>
      </c>
      <c r="G12" s="111">
        <f>G13</f>
        <v>286384.1</v>
      </c>
    </row>
    <row r="13" spans="1:7" ht="36.75" customHeight="1">
      <c r="A13" s="202"/>
      <c r="B13" s="202"/>
      <c r="C13" s="202"/>
      <c r="D13" s="109" t="s">
        <v>78</v>
      </c>
      <c r="E13" s="111">
        <f t="shared" si="0"/>
        <v>286384.1</v>
      </c>
      <c r="F13" s="101">
        <v>0</v>
      </c>
      <c r="G13" s="111">
        <f>G14</f>
        <v>286384.1</v>
      </c>
    </row>
    <row r="14" spans="1:7" ht="45.75" customHeight="1">
      <c r="A14" s="202"/>
      <c r="B14" s="202"/>
      <c r="C14" s="202"/>
      <c r="D14" s="109" t="s">
        <v>79</v>
      </c>
      <c r="E14" s="111">
        <f t="shared" si="0"/>
        <v>286384.1</v>
      </c>
      <c r="F14" s="101">
        <v>0</v>
      </c>
      <c r="G14" s="111">
        <f>G15</f>
        <v>286384.1</v>
      </c>
    </row>
    <row r="15" spans="1:7" ht="24.75" customHeight="1">
      <c r="A15" s="202"/>
      <c r="B15" s="202"/>
      <c r="C15" s="202"/>
      <c r="D15" s="109" t="s">
        <v>80</v>
      </c>
      <c r="E15" s="111">
        <f t="shared" si="0"/>
        <v>286384.1</v>
      </c>
      <c r="F15" s="101">
        <v>0</v>
      </c>
      <c r="G15" s="111">
        <v>286384.1</v>
      </c>
    </row>
  </sheetData>
  <sheetProtection/>
  <mergeCells count="12">
    <mergeCell ref="F6:G6"/>
    <mergeCell ref="A3:G3"/>
    <mergeCell ref="A8:C8"/>
    <mergeCell ref="A5:A7"/>
    <mergeCell ref="B5:B7"/>
    <mergeCell ref="C5:C7"/>
    <mergeCell ref="A10:C15"/>
    <mergeCell ref="H3:I3"/>
    <mergeCell ref="F4:G4"/>
    <mergeCell ref="D5:D7"/>
    <mergeCell ref="E5:G5"/>
    <mergeCell ref="E6:E7"/>
  </mergeCells>
  <printOptions/>
  <pageMargins left="0.2" right="0.22" top="0.75" bottom="0.75" header="0.3" footer="0.3"/>
  <pageSetup firstPageNumber="20" useFirstPageNumber="1" horizontalDpi="600" verticalDpi="600" orientation="portrait" paperSize="9" scale="80" r:id="rId1"/>
  <headerFooter>
    <oddFooter>&amp;C&amp;P</oddFooter>
  </headerFooter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298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6.8515625" style="77" customWidth="1"/>
    <col min="2" max="2" width="7.00390625" style="77" customWidth="1"/>
    <col min="3" max="3" width="7.8515625" style="77" customWidth="1"/>
    <col min="4" max="4" width="57.00390625" style="78" customWidth="1"/>
    <col min="5" max="5" width="31.00390625" style="78" customWidth="1"/>
    <col min="6" max="6" width="14.28125" style="77" bestFit="1" customWidth="1"/>
    <col min="7" max="16384" width="9.140625" style="77" customWidth="1"/>
  </cols>
  <sheetData>
    <row r="1" spans="4:5" ht="16.5">
      <c r="D1" s="77"/>
      <c r="E1" s="88" t="s">
        <v>33</v>
      </c>
    </row>
    <row r="2" spans="1:5" ht="16.5">
      <c r="A2" s="208"/>
      <c r="B2" s="208"/>
      <c r="C2" s="208"/>
      <c r="D2" s="208"/>
      <c r="E2" s="208"/>
    </row>
    <row r="3" spans="2:3" ht="16.5">
      <c r="B3" s="78"/>
      <c r="C3" s="78"/>
    </row>
    <row r="4" spans="1:5" ht="88.5" customHeight="1">
      <c r="A4" s="209" t="s">
        <v>45</v>
      </c>
      <c r="B4" s="209"/>
      <c r="C4" s="209"/>
      <c r="D4" s="209"/>
      <c r="E4" s="209"/>
    </row>
    <row r="5" spans="2:5" ht="16.5">
      <c r="B5" s="78"/>
      <c r="C5" s="79"/>
      <c r="D5" s="79"/>
      <c r="E5" s="80"/>
    </row>
    <row r="6" spans="1:5" ht="16.5">
      <c r="A6" s="81"/>
      <c r="B6" s="82"/>
      <c r="C6" s="83"/>
      <c r="D6" s="83"/>
      <c r="E6" s="75" t="s">
        <v>39</v>
      </c>
    </row>
    <row r="7" spans="1:5" ht="99">
      <c r="A7" s="210" t="s">
        <v>0</v>
      </c>
      <c r="B7" s="210" t="s">
        <v>1</v>
      </c>
      <c r="C7" s="210" t="s">
        <v>2</v>
      </c>
      <c r="D7" s="212" t="s">
        <v>89</v>
      </c>
      <c r="E7" s="84" t="s">
        <v>34</v>
      </c>
    </row>
    <row r="8" spans="1:5" ht="16.5">
      <c r="A8" s="211"/>
      <c r="B8" s="211"/>
      <c r="C8" s="211"/>
      <c r="D8" s="213"/>
      <c r="E8" s="85" t="s">
        <v>35</v>
      </c>
    </row>
    <row r="9" spans="1:5" ht="16.5">
      <c r="A9" s="86" t="s">
        <v>36</v>
      </c>
      <c r="B9" s="87" t="s">
        <v>37</v>
      </c>
      <c r="C9" s="87" t="s">
        <v>38</v>
      </c>
      <c r="D9" s="87">
        <v>4</v>
      </c>
      <c r="E9" s="86">
        <v>5</v>
      </c>
    </row>
    <row r="10" spans="1:6" s="6" customFormat="1" ht="14.25">
      <c r="A10" s="9"/>
      <c r="B10" s="9"/>
      <c r="C10" s="10"/>
      <c r="D10" s="11" t="str">
        <f>VERABASHXUM!D9</f>
        <v>ԸՆԴԱՄԵՆԸ ԾԱԽՍԵՐ, այդ թվում՝</v>
      </c>
      <c r="E10" s="22">
        <f>VERABASHXUM!E9</f>
        <v>0</v>
      </c>
      <c r="F10" s="176" t="e">
        <f>E10-#REF!</f>
        <v>#REF!</v>
      </c>
    </row>
    <row r="11" spans="1:6" s="6" customFormat="1" ht="28.5">
      <c r="A11" s="10" t="str">
        <f>VERABASHXUM!A10</f>
        <v>01</v>
      </c>
      <c r="B11" s="10"/>
      <c r="C11" s="10"/>
      <c r="D11" s="11" t="str">
        <f>VERABASHXUM!D10</f>
        <v>ԸՆԴՀԱՆՈՒՐ ԲՆՈՒՅԹԻ ՀԱՆՐԱՅԻՆ ԾԱՌԱՅՈՒԹՅՈՒՆՆԵՐ</v>
      </c>
      <c r="E11" s="22">
        <f>VERABASHXUM!E10</f>
        <v>-5318.8</v>
      </c>
      <c r="F11" s="28"/>
    </row>
    <row r="12" spans="1:6" s="6" customFormat="1" ht="51.75" customHeight="1">
      <c r="A12" s="10"/>
      <c r="B12" s="10" t="e">
        <f>VERABASHXUM!#REF!</f>
        <v>#REF!</v>
      </c>
      <c r="C12" s="10"/>
      <c r="D12" s="11" t="e">
        <f>VERABASHXUM!#REF!</f>
        <v>#REF!</v>
      </c>
      <c r="E12" s="22" t="e">
        <f>VERABASHXUM!#REF!</f>
        <v>#REF!</v>
      </c>
      <c r="F12" s="28"/>
    </row>
    <row r="13" spans="1:5" s="6" customFormat="1" ht="24.75" customHeight="1">
      <c r="A13" s="10"/>
      <c r="B13" s="10"/>
      <c r="C13" s="10" t="e">
        <f>VERABASHXUM!#REF!</f>
        <v>#REF!</v>
      </c>
      <c r="D13" s="11" t="e">
        <f>VERABASHXUM!#REF!</f>
        <v>#REF!</v>
      </c>
      <c r="E13" s="22" t="e">
        <f>VERABASHXUM!#REF!</f>
        <v>#REF!</v>
      </c>
    </row>
    <row r="14" spans="1:5" s="6" customFormat="1" ht="14.25" hidden="1">
      <c r="A14" s="13"/>
      <c r="B14" s="13"/>
      <c r="C14" s="13"/>
      <c r="D14" s="14" t="e">
        <f>VERABASHXUM!#REF!</f>
        <v>#REF!</v>
      </c>
      <c r="E14" s="22" t="e">
        <f>VERABASHXUM!#REF!</f>
        <v>#REF!</v>
      </c>
    </row>
    <row r="15" spans="1:5" s="6" customFormat="1" ht="14.25" hidden="1">
      <c r="A15" s="10"/>
      <c r="B15" s="10"/>
      <c r="C15" s="10"/>
      <c r="D15" s="114" t="e">
        <f>VERABASHXUM!#REF!</f>
        <v>#REF!</v>
      </c>
      <c r="E15" s="27" t="e">
        <f>VERABASHXUM!#REF!</f>
        <v>#REF!</v>
      </c>
    </row>
    <row r="16" spans="1:5" s="6" customFormat="1" ht="13.5" hidden="1">
      <c r="A16" s="21"/>
      <c r="B16" s="21"/>
      <c r="C16" s="21"/>
      <c r="D16" s="12" t="e">
        <f>VERABASHXUM!#REF!</f>
        <v>#REF!</v>
      </c>
      <c r="E16" s="23" t="e">
        <f>VERABASHXUM!#REF!</f>
        <v>#REF!</v>
      </c>
    </row>
    <row r="17" spans="1:5" s="6" customFormat="1" ht="14.25" hidden="1">
      <c r="A17" s="17"/>
      <c r="B17" s="17"/>
      <c r="C17" s="17"/>
      <c r="D17" s="12" t="e">
        <f>VERABASHXUM!#REF!</f>
        <v>#REF!</v>
      </c>
      <c r="E17" s="25" t="e">
        <f>VERABASHXUM!#REF!</f>
        <v>#REF!</v>
      </c>
    </row>
    <row r="18" spans="1:5" s="6" customFormat="1" ht="14.25" hidden="1">
      <c r="A18" s="17"/>
      <c r="B18" s="17"/>
      <c r="C18" s="17"/>
      <c r="D18" s="12" t="e">
        <f>VERABASHXUM!#REF!</f>
        <v>#REF!</v>
      </c>
      <c r="E18" s="25" t="e">
        <f>VERABASHXUM!#REF!</f>
        <v>#REF!</v>
      </c>
    </row>
    <row r="19" spans="1:5" s="6" customFormat="1" ht="14.25" hidden="1">
      <c r="A19" s="10"/>
      <c r="B19" s="10"/>
      <c r="C19" s="10"/>
      <c r="D19" s="11" t="e">
        <f>VERABASHXUM!#REF!</f>
        <v>#REF!</v>
      </c>
      <c r="E19" s="27" t="e">
        <f>VERABASHXUM!#REF!</f>
        <v>#REF!</v>
      </c>
    </row>
    <row r="20" spans="1:5" s="6" customFormat="1" ht="13.5" hidden="1">
      <c r="A20" s="21"/>
      <c r="B20" s="21"/>
      <c r="C20" s="21"/>
      <c r="D20" s="12" t="e">
        <f>VERABASHXUM!#REF!</f>
        <v>#REF!</v>
      </c>
      <c r="E20" s="23" t="e">
        <f>VERABASHXUM!#REF!</f>
        <v>#REF!</v>
      </c>
    </row>
    <row r="21" spans="1:5" s="6" customFormat="1" ht="14.25" hidden="1">
      <c r="A21" s="17"/>
      <c r="B21" s="17"/>
      <c r="C21" s="17"/>
      <c r="D21" s="12" t="e">
        <f>VERABASHXUM!#REF!</f>
        <v>#REF!</v>
      </c>
      <c r="E21" s="25" t="e">
        <f>VERABASHXUM!#REF!</f>
        <v>#REF!</v>
      </c>
    </row>
    <row r="22" spans="1:5" s="6" customFormat="1" ht="14.25" hidden="1">
      <c r="A22" s="17"/>
      <c r="B22" s="17"/>
      <c r="C22" s="17"/>
      <c r="D22" s="12" t="e">
        <f>VERABASHXUM!#REF!</f>
        <v>#REF!</v>
      </c>
      <c r="E22" s="25" t="e">
        <f>VERABASHXUM!#REF!</f>
        <v>#REF!</v>
      </c>
    </row>
    <row r="23" spans="1:5" s="6" customFormat="1" ht="14.25" hidden="1">
      <c r="A23" s="13"/>
      <c r="B23" s="13"/>
      <c r="C23" s="13"/>
      <c r="D23" s="14" t="e">
        <f>VERABASHXUM!#REF!</f>
        <v>#REF!</v>
      </c>
      <c r="E23" s="22" t="e">
        <f>VERABASHXUM!#REF!</f>
        <v>#REF!</v>
      </c>
    </row>
    <row r="24" spans="1:5" s="6" customFormat="1" ht="14.25" hidden="1">
      <c r="A24" s="10"/>
      <c r="B24" s="10"/>
      <c r="C24" s="10"/>
      <c r="D24" s="11" t="e">
        <f>VERABASHXUM!#REF!</f>
        <v>#REF!</v>
      </c>
      <c r="E24" s="27" t="e">
        <f>VERABASHXUM!#REF!</f>
        <v>#REF!</v>
      </c>
    </row>
    <row r="25" spans="1:5" s="6" customFormat="1" ht="13.5" hidden="1">
      <c r="A25" s="127"/>
      <c r="B25" s="127"/>
      <c r="C25" s="127"/>
      <c r="D25" s="12" t="e">
        <f>VERABASHXUM!#REF!</f>
        <v>#REF!</v>
      </c>
      <c r="E25" s="128" t="e">
        <f>VERABASHXUM!#REF!</f>
        <v>#REF!</v>
      </c>
    </row>
    <row r="26" spans="1:5" s="6" customFormat="1" ht="14.25" hidden="1">
      <c r="A26" s="17"/>
      <c r="B26" s="17"/>
      <c r="C26" s="17"/>
      <c r="D26" s="12" t="e">
        <f>VERABASHXUM!#REF!</f>
        <v>#REF!</v>
      </c>
      <c r="E26" s="25" t="e">
        <f>VERABASHXUM!#REF!</f>
        <v>#REF!</v>
      </c>
    </row>
    <row r="27" spans="1:5" s="6" customFormat="1" ht="14.25">
      <c r="A27" s="10"/>
      <c r="B27" s="10"/>
      <c r="C27" s="10" t="e">
        <f>VERABASHXUM!#REF!</f>
        <v>#REF!</v>
      </c>
      <c r="D27" s="11" t="e">
        <f>VERABASHXUM!#REF!</f>
        <v>#REF!</v>
      </c>
      <c r="E27" s="22" t="e">
        <f>VERABASHXUM!#REF!</f>
        <v>#REF!</v>
      </c>
    </row>
    <row r="28" spans="1:5" s="6" customFormat="1" ht="14.25" hidden="1">
      <c r="A28" s="13"/>
      <c r="B28" s="13"/>
      <c r="C28" s="13"/>
      <c r="D28" s="14" t="e">
        <f>VERABASHXUM!#REF!</f>
        <v>#REF!</v>
      </c>
      <c r="E28" s="22" t="e">
        <f>VERABASHXUM!#REF!</f>
        <v>#REF!</v>
      </c>
    </row>
    <row r="29" spans="1:5" s="6" customFormat="1" ht="14.25" hidden="1">
      <c r="A29" s="10"/>
      <c r="B29" s="10"/>
      <c r="C29" s="10"/>
      <c r="D29" s="11" t="e">
        <f>VERABASHXUM!#REF!</f>
        <v>#REF!</v>
      </c>
      <c r="E29" s="26" t="e">
        <f>VERABASHXUM!#REF!</f>
        <v>#REF!</v>
      </c>
    </row>
    <row r="30" spans="1:5" s="6" customFormat="1" ht="13.5" hidden="1">
      <c r="A30" s="21"/>
      <c r="B30" s="21"/>
      <c r="C30" s="21"/>
      <c r="D30" s="12" t="e">
        <f>VERABASHXUM!#REF!</f>
        <v>#REF!</v>
      </c>
      <c r="E30" s="23" t="e">
        <f>VERABASHXUM!#REF!</f>
        <v>#REF!</v>
      </c>
    </row>
    <row r="31" spans="1:5" s="6" customFormat="1" ht="14.25" hidden="1">
      <c r="A31" s="10"/>
      <c r="B31" s="10"/>
      <c r="C31" s="10"/>
      <c r="D31" s="12" t="e">
        <f>VERABASHXUM!#REF!</f>
        <v>#REF!</v>
      </c>
      <c r="E31" s="25" t="e">
        <f>VERABASHXUM!#REF!</f>
        <v>#REF!</v>
      </c>
    </row>
    <row r="32" spans="1:5" s="6" customFormat="1" ht="14.25" hidden="1">
      <c r="A32" s="10"/>
      <c r="B32" s="10"/>
      <c r="C32" s="10"/>
      <c r="D32" s="12" t="e">
        <f>VERABASHXUM!#REF!</f>
        <v>#REF!</v>
      </c>
      <c r="E32" s="25" t="e">
        <f>VERABASHXUM!#REF!</f>
        <v>#REF!</v>
      </c>
    </row>
    <row r="33" spans="1:5" s="6" customFormat="1" ht="14.25" hidden="1">
      <c r="A33" s="10"/>
      <c r="B33" s="10"/>
      <c r="C33" s="10"/>
      <c r="D33" s="14" t="e">
        <f>VERABASHXUM!#REF!</f>
        <v>#REF!</v>
      </c>
      <c r="E33" s="26" t="e">
        <f>VERABASHXUM!#REF!</f>
        <v>#REF!</v>
      </c>
    </row>
    <row r="34" spans="1:5" s="6" customFormat="1" ht="14.25" hidden="1">
      <c r="A34" s="10"/>
      <c r="B34" s="10"/>
      <c r="C34" s="10"/>
      <c r="D34" s="11" t="e">
        <f>VERABASHXUM!#REF!</f>
        <v>#REF!</v>
      </c>
      <c r="E34" s="26" t="e">
        <f>VERABASHXUM!#REF!</f>
        <v>#REF!</v>
      </c>
    </row>
    <row r="35" spans="1:5" s="6" customFormat="1" ht="13.5" hidden="1">
      <c r="A35" s="21"/>
      <c r="B35" s="21"/>
      <c r="C35" s="21"/>
      <c r="D35" s="12" t="e">
        <f>VERABASHXUM!#REF!</f>
        <v>#REF!</v>
      </c>
      <c r="E35" s="23" t="e">
        <f>VERABASHXUM!#REF!</f>
        <v>#REF!</v>
      </c>
    </row>
    <row r="36" spans="1:5" s="6" customFormat="1" ht="14.25" hidden="1">
      <c r="A36" s="10"/>
      <c r="B36" s="10"/>
      <c r="C36" s="10"/>
      <c r="D36" s="12" t="e">
        <f>VERABASHXUM!#REF!</f>
        <v>#REF!</v>
      </c>
      <c r="E36" s="25" t="e">
        <f>VERABASHXUM!#REF!</f>
        <v>#REF!</v>
      </c>
    </row>
    <row r="37" spans="1:5" s="6" customFormat="1" ht="14.25" hidden="1">
      <c r="A37" s="13"/>
      <c r="B37" s="13"/>
      <c r="C37" s="13"/>
      <c r="D37" s="14" t="e">
        <f>VERABASHXUM!#REF!</f>
        <v>#REF!</v>
      </c>
      <c r="E37" s="22" t="e">
        <f>VERABASHXUM!#REF!</f>
        <v>#REF!</v>
      </c>
    </row>
    <row r="38" spans="1:5" s="6" customFormat="1" ht="14.25" hidden="1">
      <c r="A38" s="10"/>
      <c r="B38" s="10"/>
      <c r="C38" s="10"/>
      <c r="D38" s="11" t="e">
        <f>VERABASHXUM!#REF!</f>
        <v>#REF!</v>
      </c>
      <c r="E38" s="26" t="e">
        <f>VERABASHXUM!#REF!</f>
        <v>#REF!</v>
      </c>
    </row>
    <row r="39" spans="1:5" s="6" customFormat="1" ht="14.25" hidden="1">
      <c r="A39" s="10"/>
      <c r="B39" s="10"/>
      <c r="C39" s="10"/>
      <c r="D39" s="12" t="e">
        <f>VERABASHXUM!#REF!</f>
        <v>#REF!</v>
      </c>
      <c r="E39" s="25" t="e">
        <f>VERABASHXUM!#REF!</f>
        <v>#REF!</v>
      </c>
    </row>
    <row r="40" spans="1:5" s="6" customFormat="1" ht="14.25" hidden="1">
      <c r="A40" s="10"/>
      <c r="B40" s="10"/>
      <c r="C40" s="10"/>
      <c r="D40" s="12" t="e">
        <f>VERABASHXUM!#REF!</f>
        <v>#REF!</v>
      </c>
      <c r="E40" s="25" t="e">
        <f>VERABASHXUM!#REF!</f>
        <v>#REF!</v>
      </c>
    </row>
    <row r="41" spans="1:5" s="6" customFormat="1" ht="14.25" hidden="1">
      <c r="A41" s="145"/>
      <c r="B41" s="145"/>
      <c r="C41" s="145"/>
      <c r="D41" s="146" t="e">
        <f>VERABASHXUM!#REF!</f>
        <v>#REF!</v>
      </c>
      <c r="E41" s="147" t="e">
        <f>VERABASHXUM!#REF!</f>
        <v>#REF!</v>
      </c>
    </row>
    <row r="42" spans="1:5" s="6" customFormat="1" ht="14.25" hidden="1">
      <c r="A42" s="10"/>
      <c r="B42" s="10"/>
      <c r="C42" s="10"/>
      <c r="D42" s="11" t="e">
        <f>VERABASHXUM!#REF!</f>
        <v>#REF!</v>
      </c>
      <c r="E42" s="26" t="e">
        <f>VERABASHXUM!#REF!</f>
        <v>#REF!</v>
      </c>
    </row>
    <row r="43" spans="1:5" s="6" customFormat="1" ht="14.25" hidden="1">
      <c r="A43" s="10"/>
      <c r="B43" s="10"/>
      <c r="C43" s="10"/>
      <c r="D43" s="12" t="e">
        <f>VERABASHXUM!#REF!</f>
        <v>#REF!</v>
      </c>
      <c r="E43" s="25" t="e">
        <f>VERABASHXUM!#REF!</f>
        <v>#REF!</v>
      </c>
    </row>
    <row r="44" spans="1:5" s="6" customFormat="1" ht="14.25" hidden="1">
      <c r="A44" s="10"/>
      <c r="B44" s="10"/>
      <c r="C44" s="10"/>
      <c r="D44" s="12" t="e">
        <f>VERABASHXUM!#REF!</f>
        <v>#REF!</v>
      </c>
      <c r="E44" s="25" t="e">
        <f>VERABASHXUM!#REF!</f>
        <v>#REF!</v>
      </c>
    </row>
    <row r="45" spans="1:5" s="6" customFormat="1" ht="14.25">
      <c r="A45" s="10"/>
      <c r="B45" s="10"/>
      <c r="C45" s="10" t="e">
        <f>VERABASHXUM!#REF!</f>
        <v>#REF!</v>
      </c>
      <c r="D45" s="11" t="e">
        <f>VERABASHXUM!#REF!</f>
        <v>#REF!</v>
      </c>
      <c r="E45" s="22" t="e">
        <f>VERABASHXUM!#REF!</f>
        <v>#REF!</v>
      </c>
    </row>
    <row r="46" spans="1:5" s="6" customFormat="1" ht="14.25" hidden="1">
      <c r="A46" s="13"/>
      <c r="B46" s="13"/>
      <c r="C46" s="13"/>
      <c r="D46" s="119" t="e">
        <f>VERABASHXUM!#REF!</f>
        <v>#REF!</v>
      </c>
      <c r="E46" s="22" t="e">
        <f>VERABASHXUM!#REF!</f>
        <v>#REF!</v>
      </c>
    </row>
    <row r="47" spans="1:5" s="6" customFormat="1" ht="14.25" hidden="1">
      <c r="A47" s="10"/>
      <c r="B47" s="10"/>
      <c r="C47" s="10"/>
      <c r="D47" s="11" t="e">
        <f>VERABASHXUM!#REF!</f>
        <v>#REF!</v>
      </c>
      <c r="E47" s="26" t="e">
        <f>VERABASHXUM!#REF!</f>
        <v>#REF!</v>
      </c>
    </row>
    <row r="48" spans="1:5" s="6" customFormat="1" ht="13.5" hidden="1">
      <c r="A48" s="21"/>
      <c r="B48" s="21"/>
      <c r="C48" s="21"/>
      <c r="D48" s="12" t="e">
        <f>VERABASHXUM!#REF!</f>
        <v>#REF!</v>
      </c>
      <c r="E48" s="23" t="e">
        <f>VERABASHXUM!#REF!</f>
        <v>#REF!</v>
      </c>
    </row>
    <row r="49" spans="1:5" s="6" customFormat="1" ht="14.25" hidden="1">
      <c r="A49" s="10"/>
      <c r="B49" s="10"/>
      <c r="C49" s="10"/>
      <c r="D49" s="12" t="e">
        <f>VERABASHXUM!#REF!</f>
        <v>#REF!</v>
      </c>
      <c r="E49" s="25" t="e">
        <f>VERABASHXUM!#REF!</f>
        <v>#REF!</v>
      </c>
    </row>
    <row r="50" spans="1:5" s="6" customFormat="1" ht="14.25" hidden="1">
      <c r="A50" s="13"/>
      <c r="B50" s="13"/>
      <c r="C50" s="13"/>
      <c r="D50" s="14" t="e">
        <f>VERABASHXUM!#REF!</f>
        <v>#REF!</v>
      </c>
      <c r="E50" s="22" t="e">
        <f>VERABASHXUM!#REF!</f>
        <v>#REF!</v>
      </c>
    </row>
    <row r="51" spans="1:5" s="6" customFormat="1" ht="14.25" hidden="1">
      <c r="A51" s="10"/>
      <c r="B51" s="10"/>
      <c r="C51" s="10"/>
      <c r="D51" s="11" t="e">
        <f>VERABASHXUM!#REF!</f>
        <v>#REF!</v>
      </c>
      <c r="E51" s="26" t="e">
        <f>VERABASHXUM!#REF!</f>
        <v>#REF!</v>
      </c>
    </row>
    <row r="52" spans="1:5" s="6" customFormat="1" ht="13.5" hidden="1">
      <c r="A52" s="21"/>
      <c r="B52" s="21"/>
      <c r="C52" s="21"/>
      <c r="D52" s="12" t="e">
        <f>VERABASHXUM!#REF!</f>
        <v>#REF!</v>
      </c>
      <c r="E52" s="23" t="e">
        <f>VERABASHXUM!#REF!</f>
        <v>#REF!</v>
      </c>
    </row>
    <row r="53" spans="1:5" s="6" customFormat="1" ht="14.25" hidden="1">
      <c r="A53" s="10"/>
      <c r="B53" s="10"/>
      <c r="C53" s="10"/>
      <c r="D53" s="12" t="e">
        <f>VERABASHXUM!#REF!</f>
        <v>#REF!</v>
      </c>
      <c r="E53" s="25" t="e">
        <f>VERABASHXUM!#REF!</f>
        <v>#REF!</v>
      </c>
    </row>
    <row r="54" spans="1:5" s="6" customFormat="1" ht="14.25" hidden="1">
      <c r="A54" s="13"/>
      <c r="B54" s="13"/>
      <c r="C54" s="13"/>
      <c r="D54" s="14" t="e">
        <f>VERABASHXUM!#REF!</f>
        <v>#REF!</v>
      </c>
      <c r="E54" s="22" t="e">
        <f>VERABASHXUM!#REF!</f>
        <v>#REF!</v>
      </c>
    </row>
    <row r="55" spans="1:5" s="6" customFormat="1" ht="14.25" hidden="1">
      <c r="A55" s="10"/>
      <c r="B55" s="10"/>
      <c r="C55" s="10"/>
      <c r="D55" s="11" t="e">
        <f>VERABASHXUM!#REF!</f>
        <v>#REF!</v>
      </c>
      <c r="E55" s="26" t="e">
        <f>VERABASHXUM!#REF!</f>
        <v>#REF!</v>
      </c>
    </row>
    <row r="56" spans="1:5" s="6" customFormat="1" ht="13.5" hidden="1">
      <c r="A56" s="21"/>
      <c r="B56" s="21"/>
      <c r="C56" s="21"/>
      <c r="D56" s="12" t="e">
        <f>VERABASHXUM!#REF!</f>
        <v>#REF!</v>
      </c>
      <c r="E56" s="23" t="e">
        <f>VERABASHXUM!#REF!</f>
        <v>#REF!</v>
      </c>
    </row>
    <row r="57" spans="1:5" s="6" customFormat="1" ht="14.25" hidden="1">
      <c r="A57" s="10"/>
      <c r="B57" s="10"/>
      <c r="C57" s="10"/>
      <c r="D57" s="12" t="e">
        <f>VERABASHXUM!#REF!</f>
        <v>#REF!</v>
      </c>
      <c r="E57" s="25" t="e">
        <f>VERABASHXUM!#REF!</f>
        <v>#REF!</v>
      </c>
    </row>
    <row r="58" spans="1:5" s="6" customFormat="1" ht="14.25" hidden="1">
      <c r="A58" s="10"/>
      <c r="B58" s="10"/>
      <c r="C58" s="10"/>
      <c r="D58" s="12" t="e">
        <f>VERABASHXUM!#REF!</f>
        <v>#REF!</v>
      </c>
      <c r="E58" s="25" t="e">
        <f>VERABASHXUM!#REF!</f>
        <v>#REF!</v>
      </c>
    </row>
    <row r="59" spans="1:5" s="6" customFormat="1" ht="14.25" hidden="1">
      <c r="A59" s="10"/>
      <c r="B59" s="10"/>
      <c r="C59" s="10"/>
      <c r="D59" s="12" t="e">
        <f>VERABASHXUM!#REF!</f>
        <v>#REF!</v>
      </c>
      <c r="E59" s="25" t="e">
        <f>VERABASHXUM!#REF!</f>
        <v>#REF!</v>
      </c>
    </row>
    <row r="60" spans="1:6" s="6" customFormat="1" ht="14.25">
      <c r="A60" s="10"/>
      <c r="B60" s="10" t="e">
        <f>VERABASHXUM!#REF!</f>
        <v>#REF!</v>
      </c>
      <c r="C60" s="10"/>
      <c r="D60" s="11" t="e">
        <f>VERABASHXUM!#REF!</f>
        <v>#REF!</v>
      </c>
      <c r="E60" s="22" t="e">
        <f>VERABASHXUM!#REF!</f>
        <v>#REF!</v>
      </c>
      <c r="F60" s="28"/>
    </row>
    <row r="61" spans="1:5" s="6" customFormat="1" ht="14.25">
      <c r="A61" s="10"/>
      <c r="B61" s="10"/>
      <c r="C61" s="10" t="e">
        <f>VERABASHXUM!#REF!</f>
        <v>#REF!</v>
      </c>
      <c r="D61" s="11" t="e">
        <f>VERABASHXUM!#REF!</f>
        <v>#REF!</v>
      </c>
      <c r="E61" s="22" t="e">
        <f>VERABASHXUM!#REF!</f>
        <v>#REF!</v>
      </c>
    </row>
    <row r="62" spans="1:5" s="6" customFormat="1" ht="14.25" hidden="1">
      <c r="A62" s="13"/>
      <c r="B62" s="13"/>
      <c r="C62" s="13"/>
      <c r="D62" s="14" t="e">
        <f>VERABASHXUM!#REF!</f>
        <v>#REF!</v>
      </c>
      <c r="E62" s="22" t="e">
        <f>VERABASHXUM!#REF!</f>
        <v>#REF!</v>
      </c>
    </row>
    <row r="63" spans="1:5" s="6" customFormat="1" ht="14.25" hidden="1">
      <c r="A63" s="10"/>
      <c r="B63" s="10"/>
      <c r="C63" s="10"/>
      <c r="D63" s="11" t="e">
        <f>VERABASHXUM!#REF!</f>
        <v>#REF!</v>
      </c>
      <c r="E63" s="26" t="e">
        <f>VERABASHXUM!#REF!</f>
        <v>#REF!</v>
      </c>
    </row>
    <row r="64" spans="1:5" s="6" customFormat="1" ht="13.5" hidden="1">
      <c r="A64" s="21"/>
      <c r="B64" s="21"/>
      <c r="C64" s="21"/>
      <c r="D64" s="12" t="e">
        <f>VERABASHXUM!#REF!</f>
        <v>#REF!</v>
      </c>
      <c r="E64" s="23" t="e">
        <f>VERABASHXUM!#REF!</f>
        <v>#REF!</v>
      </c>
    </row>
    <row r="65" spans="1:5" s="6" customFormat="1" ht="14.25" hidden="1">
      <c r="A65" s="10"/>
      <c r="B65" s="10"/>
      <c r="C65" s="10"/>
      <c r="D65" s="12" t="e">
        <f>VERABASHXUM!#REF!</f>
        <v>#REF!</v>
      </c>
      <c r="E65" s="25" t="e">
        <f>VERABASHXUM!#REF!</f>
        <v>#REF!</v>
      </c>
    </row>
    <row r="66" spans="1:5" s="6" customFormat="1" ht="14.25" hidden="1">
      <c r="A66" s="17"/>
      <c r="B66" s="17"/>
      <c r="C66" s="17"/>
      <c r="D66" s="12" t="e">
        <f>VERABASHXUM!#REF!</f>
        <v>#REF!</v>
      </c>
      <c r="E66" s="25" t="e">
        <f>VERABASHXUM!#REF!</f>
        <v>#REF!</v>
      </c>
    </row>
    <row r="67" spans="1:5" s="6" customFormat="1" ht="14.25">
      <c r="A67" s="10"/>
      <c r="B67" s="10" t="str">
        <f>VERABASHXUM!B12</f>
        <v>07</v>
      </c>
      <c r="C67" s="10"/>
      <c r="D67" s="11" t="str">
        <f>VERABASHXUM!D12</f>
        <v>Պետական պարտքի գծով գործառնություններ            </v>
      </c>
      <c r="E67" s="22">
        <f>VERABASHXUM!E12</f>
        <v>-5318.8</v>
      </c>
    </row>
    <row r="68" spans="1:5" s="6" customFormat="1" ht="14.25">
      <c r="A68" s="10"/>
      <c r="B68" s="10"/>
      <c r="C68" s="10" t="str">
        <f>VERABASHXUM!C14</f>
        <v>01</v>
      </c>
      <c r="D68" s="11" t="str">
        <f>VERABASHXUM!D14</f>
        <v>Պետական պարտքի գծով գործառնություններ</v>
      </c>
      <c r="E68" s="22">
        <f>VERABASHXUM!E14</f>
        <v>-5318.8</v>
      </c>
    </row>
    <row r="69" spans="1:5" s="6" customFormat="1" ht="42.75" hidden="1">
      <c r="A69" s="13"/>
      <c r="B69" s="13"/>
      <c r="C69" s="13"/>
      <c r="D69" s="14" t="str">
        <f>VERABASHXUM!D15</f>
        <v>02. Օտարերկրյա պետություններից, միջազգային կազմակերպություններից և այլ արտաքին աղբյուրներից ստացված վարկերի սպասարկում (տոկոսավճարներ)</v>
      </c>
      <c r="E69" s="22">
        <f>VERABASHXUM!E15</f>
        <v>-5318.8</v>
      </c>
    </row>
    <row r="70" spans="1:5" s="6" customFormat="1" ht="14.25" hidden="1">
      <c r="A70" s="10"/>
      <c r="B70" s="10"/>
      <c r="C70" s="10"/>
      <c r="D70" s="11" t="str">
        <f>VERABASHXUM!D16</f>
        <v>ՀՀ ֆինանսների նախարարություն</v>
      </c>
      <c r="E70" s="27">
        <f>VERABASHXUM!E16</f>
        <v>-5318.8</v>
      </c>
    </row>
    <row r="71" spans="1:5" s="6" customFormat="1" ht="40.5" hidden="1">
      <c r="A71" s="21"/>
      <c r="B71" s="21"/>
      <c r="C71" s="21"/>
      <c r="D71" s="12" t="str">
        <f>VERABASHXUM!D17</f>
        <v>այդ թվում` ըստ բյուջետային ծախսերի տնտեսագիտական դասակարգման Արտաքին  վարկերի գծով տոկոսավճարներ հոդվածի</v>
      </c>
      <c r="E71" s="23">
        <f>VERABASHXUM!E17</f>
        <v>-5318.8</v>
      </c>
    </row>
    <row r="72" spans="1:5" s="6" customFormat="1" ht="14.25" hidden="1">
      <c r="A72" s="17"/>
      <c r="B72" s="17"/>
      <c r="C72" s="17"/>
      <c r="D72" s="12" t="e">
        <f>VERABASHXUM!#REF!</f>
        <v>#REF!</v>
      </c>
      <c r="E72" s="25" t="e">
        <f>VERABASHXUM!#REF!</f>
        <v>#REF!</v>
      </c>
    </row>
    <row r="73" spans="1:6" s="6" customFormat="1" ht="16.5">
      <c r="A73" s="104" t="e">
        <f>VERABASHXUM!#REF!</f>
        <v>#REF!</v>
      </c>
      <c r="B73" s="104"/>
      <c r="C73" s="104"/>
      <c r="D73" s="115" t="e">
        <f>VERABASHXUM!#REF!</f>
        <v>#REF!</v>
      </c>
      <c r="E73" s="116" t="e">
        <f>VERABASHXUM!#REF!</f>
        <v>#REF!</v>
      </c>
      <c r="F73" s="28"/>
    </row>
    <row r="74" spans="1:5" s="6" customFormat="1" ht="14.25">
      <c r="A74" s="122"/>
      <c r="B74" s="122"/>
      <c r="C74" s="122"/>
      <c r="D74" s="120" t="e">
        <f>VERABASHXUM!#REF!</f>
        <v>#REF!</v>
      </c>
      <c r="E74" s="117"/>
    </row>
    <row r="75" spans="1:5" s="6" customFormat="1" ht="19.5" customHeight="1">
      <c r="A75" s="10"/>
      <c r="B75" s="10" t="e">
        <f>VERABASHXUM!#REF!</f>
        <v>#REF!</v>
      </c>
      <c r="C75" s="10"/>
      <c r="D75" s="11" t="e">
        <f>VERABASHXUM!#REF!</f>
        <v>#REF!</v>
      </c>
      <c r="E75" s="22" t="e">
        <f>VERABASHXUM!#REF!</f>
        <v>#REF!</v>
      </c>
    </row>
    <row r="76" spans="1:5" s="6" customFormat="1" ht="15.75" customHeight="1">
      <c r="A76" s="10"/>
      <c r="B76" s="10"/>
      <c r="C76" s="10" t="e">
        <f>VERABASHXUM!#REF!</f>
        <v>#REF!</v>
      </c>
      <c r="D76" s="11" t="e">
        <f>VERABASHXUM!#REF!</f>
        <v>#REF!</v>
      </c>
      <c r="E76" s="22" t="e">
        <f>VERABASHXUM!#REF!</f>
        <v>#REF!</v>
      </c>
    </row>
    <row r="77" spans="1:5" s="6" customFormat="1" ht="14.25" hidden="1">
      <c r="A77" s="13"/>
      <c r="B77" s="13"/>
      <c r="C77" s="13"/>
      <c r="D77" s="14" t="e">
        <f>VERABASHXUM!#REF!</f>
        <v>#REF!</v>
      </c>
      <c r="E77" s="22" t="e">
        <f>VERABASHXUM!#REF!</f>
        <v>#REF!</v>
      </c>
    </row>
    <row r="78" spans="1:5" s="6" customFormat="1" ht="14.25" hidden="1">
      <c r="A78" s="10"/>
      <c r="B78" s="10"/>
      <c r="C78" s="10"/>
      <c r="D78" s="11" t="e">
        <f>VERABASHXUM!#REF!</f>
        <v>#REF!</v>
      </c>
      <c r="E78" s="27" t="e">
        <f>VERABASHXUM!#REF!</f>
        <v>#REF!</v>
      </c>
    </row>
    <row r="79" spans="1:5" s="6" customFormat="1" ht="14.25" hidden="1">
      <c r="A79" s="10"/>
      <c r="B79" s="10"/>
      <c r="C79" s="10"/>
      <c r="D79" s="12" t="e">
        <f>VERABASHXUM!#REF!</f>
        <v>#REF!</v>
      </c>
      <c r="E79" s="27" t="e">
        <f>VERABASHXUM!#REF!</f>
        <v>#REF!</v>
      </c>
    </row>
    <row r="80" spans="1:5" s="6" customFormat="1" ht="13.5" hidden="1">
      <c r="A80" s="21"/>
      <c r="B80" s="21"/>
      <c r="C80" s="21"/>
      <c r="D80" s="12" t="e">
        <f>VERABASHXUM!#REF!</f>
        <v>#REF!</v>
      </c>
      <c r="E80" s="23" t="e">
        <f>VERABASHXUM!#REF!</f>
        <v>#REF!</v>
      </c>
    </row>
    <row r="81" spans="1:6" s="6" customFormat="1" ht="16.5">
      <c r="A81" s="104" t="e">
        <f>VERABASHXUM!#REF!</f>
        <v>#REF!</v>
      </c>
      <c r="B81" s="104"/>
      <c r="C81" s="104"/>
      <c r="D81" s="115" t="e">
        <f>VERABASHXUM!#REF!</f>
        <v>#REF!</v>
      </c>
      <c r="E81" s="116" t="e">
        <f>VERABASHXUM!#REF!</f>
        <v>#REF!</v>
      </c>
      <c r="F81" s="28"/>
    </row>
    <row r="82" spans="1:5" s="6" customFormat="1" ht="14.25">
      <c r="A82" s="122"/>
      <c r="B82" s="122"/>
      <c r="C82" s="122"/>
      <c r="D82" s="120" t="e">
        <f>VERABASHXUM!#REF!</f>
        <v>#REF!</v>
      </c>
      <c r="E82" s="117"/>
    </row>
    <row r="83" spans="1:6" s="6" customFormat="1" ht="14.25">
      <c r="A83" s="10"/>
      <c r="B83" s="10" t="e">
        <f>VERABASHXUM!#REF!</f>
        <v>#REF!</v>
      </c>
      <c r="C83" s="10"/>
      <c r="D83" s="11" t="e">
        <f>VERABASHXUM!#REF!</f>
        <v>#REF!</v>
      </c>
      <c r="E83" s="22" t="e">
        <f>VERABASHXUM!#REF!</f>
        <v>#REF!</v>
      </c>
      <c r="F83" s="28"/>
    </row>
    <row r="84" spans="1:5" s="6" customFormat="1" ht="14.25">
      <c r="A84" s="10"/>
      <c r="B84" s="10"/>
      <c r="C84" s="10" t="e">
        <f>VERABASHXUM!#REF!</f>
        <v>#REF!</v>
      </c>
      <c r="D84" s="11" t="e">
        <f>VERABASHXUM!#REF!</f>
        <v>#REF!</v>
      </c>
      <c r="E84" s="22" t="e">
        <f>VERABASHXUM!#REF!</f>
        <v>#REF!</v>
      </c>
    </row>
    <row r="85" spans="1:5" s="6" customFormat="1" ht="14.25" hidden="1">
      <c r="A85" s="13"/>
      <c r="B85" s="13"/>
      <c r="C85" s="13"/>
      <c r="D85" s="14" t="e">
        <f>VERABASHXUM!#REF!</f>
        <v>#REF!</v>
      </c>
      <c r="E85" s="22" t="e">
        <f>VERABASHXUM!#REF!</f>
        <v>#REF!</v>
      </c>
    </row>
    <row r="86" spans="1:5" s="6" customFormat="1" ht="14.25" hidden="1">
      <c r="A86" s="10"/>
      <c r="B86" s="10"/>
      <c r="C86" s="10"/>
      <c r="D86" s="11" t="e">
        <f>VERABASHXUM!#REF!</f>
        <v>#REF!</v>
      </c>
      <c r="E86" s="27" t="e">
        <f>VERABASHXUM!#REF!</f>
        <v>#REF!</v>
      </c>
    </row>
    <row r="87" spans="1:5" s="6" customFormat="1" ht="14.25" hidden="1">
      <c r="A87" s="10"/>
      <c r="B87" s="10"/>
      <c r="C87" s="10"/>
      <c r="D87" s="12" t="e">
        <f>VERABASHXUM!#REF!</f>
        <v>#REF!</v>
      </c>
      <c r="E87" s="27" t="e">
        <f>VERABASHXUM!#REF!</f>
        <v>#REF!</v>
      </c>
    </row>
    <row r="88" spans="1:5" s="6" customFormat="1" ht="14.25" hidden="1">
      <c r="A88" s="18"/>
      <c r="B88" s="18"/>
      <c r="C88" s="18"/>
      <c r="D88" s="12" t="e">
        <f>VERABASHXUM!#REF!</f>
        <v>#REF!</v>
      </c>
      <c r="E88" s="25" t="e">
        <f>VERABASHXUM!#REF!</f>
        <v>#REF!</v>
      </c>
    </row>
    <row r="89" spans="1:5" ht="16.5" hidden="1">
      <c r="A89" s="18"/>
      <c r="B89" s="18"/>
      <c r="C89" s="18"/>
      <c r="D89" s="12" t="e">
        <f>VERABASHXUM!#REF!</f>
        <v>#REF!</v>
      </c>
      <c r="E89" s="25" t="e">
        <f>VERABASHXUM!#REF!</f>
        <v>#REF!</v>
      </c>
    </row>
    <row r="90" spans="1:5" ht="16.5" hidden="1">
      <c r="A90" s="18"/>
      <c r="B90" s="18"/>
      <c r="C90" s="18"/>
      <c r="D90" s="12" t="e">
        <f>VERABASHXUM!#REF!</f>
        <v>#REF!</v>
      </c>
      <c r="E90" s="25" t="e">
        <f>VERABASHXUM!#REF!</f>
        <v>#REF!</v>
      </c>
    </row>
    <row r="91" spans="1:5" ht="23.25" customHeight="1">
      <c r="A91" s="104" t="e">
        <f>VERABASHXUM!#REF!</f>
        <v>#REF!</v>
      </c>
      <c r="B91" s="104"/>
      <c r="C91" s="104"/>
      <c r="D91" s="115" t="e">
        <f>VERABASHXUM!#REF!</f>
        <v>#REF!</v>
      </c>
      <c r="E91" s="116" t="e">
        <f>VERABASHXUM!#REF!</f>
        <v>#REF!</v>
      </c>
    </row>
    <row r="92" spans="1:6" ht="16.5">
      <c r="A92" s="122"/>
      <c r="B92" s="122"/>
      <c r="C92" s="122"/>
      <c r="D92" s="120" t="e">
        <f>VERABASHXUM!#REF!</f>
        <v>#REF!</v>
      </c>
      <c r="E92" s="117"/>
      <c r="F92" s="149"/>
    </row>
    <row r="93" spans="1:5" ht="33.75" customHeight="1">
      <c r="A93" s="18"/>
      <c r="B93" s="18" t="e">
        <f>VERABASHXUM!#REF!</f>
        <v>#REF!</v>
      </c>
      <c r="C93" s="18"/>
      <c r="D93" s="11" t="e">
        <f>VERABASHXUM!#REF!</f>
        <v>#REF!</v>
      </c>
      <c r="E93" s="27" t="e">
        <f>VERABASHXUM!#REF!</f>
        <v>#REF!</v>
      </c>
    </row>
    <row r="94" spans="1:5" ht="16.5">
      <c r="A94" s="18"/>
      <c r="B94" s="18"/>
      <c r="C94" s="18" t="e">
        <f>VERABASHXUM!#REF!</f>
        <v>#REF!</v>
      </c>
      <c r="D94" s="11" t="e">
        <f>VERABASHXUM!#REF!</f>
        <v>#REF!</v>
      </c>
      <c r="E94" s="27" t="e">
        <f>VERABASHXUM!#REF!</f>
        <v>#REF!</v>
      </c>
    </row>
    <row r="95" spans="1:5" ht="16.5" hidden="1">
      <c r="A95" s="18"/>
      <c r="B95" s="18"/>
      <c r="C95" s="18"/>
      <c r="D95" s="14" t="e">
        <f>VERABASHXUM!#REF!</f>
        <v>#REF!</v>
      </c>
      <c r="E95" s="26" t="e">
        <f>VERABASHXUM!#REF!</f>
        <v>#REF!</v>
      </c>
    </row>
    <row r="96" spans="1:5" ht="16.5" hidden="1">
      <c r="A96" s="18"/>
      <c r="B96" s="18"/>
      <c r="C96" s="18"/>
      <c r="D96" s="11" t="e">
        <f>VERABASHXUM!#REF!</f>
        <v>#REF!</v>
      </c>
      <c r="E96" s="26" t="e">
        <f>VERABASHXUM!#REF!</f>
        <v>#REF!</v>
      </c>
    </row>
    <row r="97" spans="1:5" ht="16.5" hidden="1">
      <c r="A97" s="21"/>
      <c r="B97" s="21"/>
      <c r="C97" s="21"/>
      <c r="D97" s="12" t="e">
        <f>VERABASHXUM!#REF!</f>
        <v>#REF!</v>
      </c>
      <c r="E97" s="23" t="e">
        <f>VERABASHXUM!#REF!</f>
        <v>#REF!</v>
      </c>
    </row>
    <row r="98" spans="1:5" ht="16.5" hidden="1">
      <c r="A98" s="18"/>
      <c r="B98" s="18"/>
      <c r="C98" s="18"/>
      <c r="D98" s="12" t="e">
        <f>VERABASHXUM!#REF!</f>
        <v>#REF!</v>
      </c>
      <c r="E98" s="25" t="e">
        <f>VERABASHXUM!#REF!</f>
        <v>#REF!</v>
      </c>
    </row>
    <row r="99" spans="1:5" ht="16.5" hidden="1">
      <c r="A99" s="139"/>
      <c r="B99" s="139"/>
      <c r="C99" s="139"/>
      <c r="D99" s="140" t="e">
        <f>VERABASHXUM!#REF!</f>
        <v>#REF!</v>
      </c>
      <c r="E99" s="141" t="e">
        <f>VERABASHXUM!#REF!</f>
        <v>#REF!</v>
      </c>
    </row>
    <row r="100" spans="1:5" ht="16.5" hidden="1">
      <c r="A100" s="139"/>
      <c r="B100" s="139"/>
      <c r="C100" s="139"/>
      <c r="D100" s="142" t="e">
        <f>VERABASHXUM!#REF!</f>
        <v>#REF!</v>
      </c>
      <c r="E100" s="141" t="e">
        <f>VERABASHXUM!#REF!</f>
        <v>#REF!</v>
      </c>
    </row>
    <row r="101" spans="1:5" ht="16.5" hidden="1">
      <c r="A101" s="95"/>
      <c r="B101" s="95"/>
      <c r="C101" s="96"/>
      <c r="D101" s="125" t="e">
        <f>VERABASHXUM!#REF!</f>
        <v>#REF!</v>
      </c>
      <c r="E101" s="135" t="e">
        <f>VERABASHXUM!#REF!</f>
        <v>#REF!</v>
      </c>
    </row>
    <row r="102" spans="1:5" ht="16.5" hidden="1">
      <c r="A102" s="139"/>
      <c r="B102" s="139"/>
      <c r="C102" s="139"/>
      <c r="D102" s="125" t="e">
        <f>VERABASHXUM!#REF!</f>
        <v>#REF!</v>
      </c>
      <c r="E102" s="143" t="e">
        <f>VERABASHXUM!#REF!</f>
        <v>#REF!</v>
      </c>
    </row>
    <row r="103" spans="1:5" ht="16.5" hidden="1">
      <c r="A103" s="139"/>
      <c r="B103" s="139"/>
      <c r="C103" s="139"/>
      <c r="D103" s="140" t="e">
        <f>VERABASHXUM!#REF!</f>
        <v>#REF!</v>
      </c>
      <c r="E103" s="141" t="e">
        <f>VERABASHXUM!#REF!</f>
        <v>#REF!</v>
      </c>
    </row>
    <row r="104" spans="1:5" ht="16.5" hidden="1">
      <c r="A104" s="18"/>
      <c r="B104" s="18"/>
      <c r="C104" s="18"/>
      <c r="D104" s="11" t="e">
        <f>VERABASHXUM!#REF!</f>
        <v>#REF!</v>
      </c>
      <c r="E104" s="26" t="e">
        <f>VERABASHXUM!#REF!</f>
        <v>#REF!</v>
      </c>
    </row>
    <row r="105" spans="1:5" ht="16.5" hidden="1">
      <c r="A105" s="95"/>
      <c r="B105" s="95"/>
      <c r="C105" s="96"/>
      <c r="D105" s="12" t="e">
        <f>VERABASHXUM!#REF!</f>
        <v>#REF!</v>
      </c>
      <c r="E105" s="135" t="e">
        <f>VERABASHXUM!#REF!</f>
        <v>#REF!</v>
      </c>
    </row>
    <row r="106" spans="1:5" ht="16.5" hidden="1">
      <c r="A106" s="18"/>
      <c r="B106" s="18"/>
      <c r="C106" s="18"/>
      <c r="D106" s="12" t="e">
        <f>VERABASHXUM!#REF!</f>
        <v>#REF!</v>
      </c>
      <c r="E106" s="25" t="e">
        <f>VERABASHXUM!#REF!</f>
        <v>#REF!</v>
      </c>
    </row>
    <row r="107" spans="1:5" ht="16.5" hidden="1">
      <c r="A107" s="18"/>
      <c r="B107" s="18"/>
      <c r="C107" s="18"/>
      <c r="D107" s="14" t="e">
        <f>VERABASHXUM!#REF!</f>
        <v>#REF!</v>
      </c>
      <c r="E107" s="26" t="e">
        <f>VERABASHXUM!#REF!</f>
        <v>#REF!</v>
      </c>
    </row>
    <row r="108" spans="1:5" ht="16.5" hidden="1">
      <c r="A108" s="18"/>
      <c r="B108" s="18"/>
      <c r="C108" s="18"/>
      <c r="D108" s="11" t="e">
        <f>VERABASHXUM!#REF!</f>
        <v>#REF!</v>
      </c>
      <c r="E108" s="26" t="e">
        <f>VERABASHXUM!#REF!</f>
        <v>#REF!</v>
      </c>
    </row>
    <row r="109" spans="1:5" ht="16.5" hidden="1">
      <c r="A109" s="21"/>
      <c r="B109" s="21"/>
      <c r="C109" s="21"/>
      <c r="D109" s="12" t="e">
        <f>VERABASHXUM!#REF!</f>
        <v>#REF!</v>
      </c>
      <c r="E109" s="23" t="e">
        <f>VERABASHXUM!#REF!</f>
        <v>#REF!</v>
      </c>
    </row>
    <row r="110" spans="1:5" ht="16.5" hidden="1">
      <c r="A110" s="18"/>
      <c r="B110" s="18"/>
      <c r="C110" s="18"/>
      <c r="D110" s="12" t="e">
        <f>VERABASHXUM!#REF!</f>
        <v>#REF!</v>
      </c>
      <c r="E110" s="25" t="e">
        <f>VERABASHXUM!#REF!</f>
        <v>#REF!</v>
      </c>
    </row>
    <row r="111" spans="1:5" ht="16.5" hidden="1">
      <c r="A111" s="18"/>
      <c r="B111" s="18"/>
      <c r="C111" s="18"/>
      <c r="D111" s="12" t="e">
        <f>VERABASHXUM!#REF!</f>
        <v>#REF!</v>
      </c>
      <c r="E111" s="25" t="e">
        <f>VERABASHXUM!#REF!</f>
        <v>#REF!</v>
      </c>
    </row>
    <row r="112" spans="1:6" ht="16.5">
      <c r="A112" s="18"/>
      <c r="B112" s="10" t="e">
        <f>VERABASHXUM!#REF!</f>
        <v>#REF!</v>
      </c>
      <c r="C112" s="18"/>
      <c r="D112" s="11" t="e">
        <f>VERABASHXUM!#REF!</f>
        <v>#REF!</v>
      </c>
      <c r="E112" s="27" t="e">
        <f>VERABASHXUM!#REF!</f>
        <v>#REF!</v>
      </c>
      <c r="F112" s="149"/>
    </row>
    <row r="113" spans="1:5" ht="16.5">
      <c r="A113" s="18"/>
      <c r="B113" s="18"/>
      <c r="C113" s="10" t="e">
        <f>VERABASHXUM!#REF!</f>
        <v>#REF!</v>
      </c>
      <c r="D113" s="11" t="e">
        <f>VERABASHXUM!#REF!</f>
        <v>#REF!</v>
      </c>
      <c r="E113" s="27" t="e">
        <f>VERABASHXUM!#REF!</f>
        <v>#REF!</v>
      </c>
    </row>
    <row r="114" spans="1:5" ht="16.5" hidden="1">
      <c r="A114" s="18"/>
      <c r="B114" s="18"/>
      <c r="C114" s="18"/>
      <c r="D114" s="14" t="e">
        <f>VERABASHXUM!#REF!</f>
        <v>#REF!</v>
      </c>
      <c r="E114" s="26" t="e">
        <f>VERABASHXUM!#REF!</f>
        <v>#REF!</v>
      </c>
    </row>
    <row r="115" spans="1:5" ht="16.5" hidden="1">
      <c r="A115" s="18"/>
      <c r="B115" s="18"/>
      <c r="C115" s="18"/>
      <c r="D115" s="123" t="e">
        <f>VERABASHXUM!#REF!</f>
        <v>#REF!</v>
      </c>
      <c r="E115" s="26" t="e">
        <f>VERABASHXUM!#REF!</f>
        <v>#REF!</v>
      </c>
    </row>
    <row r="116" spans="1:5" ht="16.5" hidden="1">
      <c r="A116" s="21"/>
      <c r="B116" s="21"/>
      <c r="C116" s="21"/>
      <c r="D116" s="12" t="e">
        <f>VERABASHXUM!#REF!</f>
        <v>#REF!</v>
      </c>
      <c r="E116" s="23" t="e">
        <f>VERABASHXUM!#REF!</f>
        <v>#REF!</v>
      </c>
    </row>
    <row r="117" spans="1:5" ht="16.5" hidden="1">
      <c r="A117" s="18"/>
      <c r="B117" s="18"/>
      <c r="C117" s="18"/>
      <c r="D117" s="12" t="e">
        <f>VERABASHXUM!#REF!</f>
        <v>#REF!</v>
      </c>
      <c r="E117" s="25" t="e">
        <f>VERABASHXUM!#REF!</f>
        <v>#REF!</v>
      </c>
    </row>
    <row r="118" spans="1:5" ht="16.5" hidden="1">
      <c r="A118" s="18"/>
      <c r="B118" s="18"/>
      <c r="C118" s="18"/>
      <c r="D118" s="12" t="e">
        <f>VERABASHXUM!#REF!</f>
        <v>#REF!</v>
      </c>
      <c r="E118" s="25" t="e">
        <f>VERABASHXUM!#REF!</f>
        <v>#REF!</v>
      </c>
    </row>
    <row r="119" spans="1:5" ht="16.5">
      <c r="A119" s="95"/>
      <c r="B119" s="95"/>
      <c r="C119" s="10" t="e">
        <f>VERABASHXUM!#REF!</f>
        <v>#REF!</v>
      </c>
      <c r="D119" s="121" t="e">
        <f>VERABASHXUM!#REF!</f>
        <v>#REF!</v>
      </c>
      <c r="E119" s="26" t="e">
        <f>VERABASHXUM!#REF!</f>
        <v>#REF!</v>
      </c>
    </row>
    <row r="120" spans="1:5" ht="16.5" hidden="1">
      <c r="A120" s="95"/>
      <c r="B120" s="95"/>
      <c r="C120" s="96"/>
      <c r="D120" s="14" t="e">
        <f>VERABASHXUM!#REF!</f>
        <v>#REF!</v>
      </c>
      <c r="E120" s="26" t="e">
        <f>VERABASHXUM!#REF!</f>
        <v>#REF!</v>
      </c>
    </row>
    <row r="121" spans="1:5" ht="16.5" hidden="1">
      <c r="A121" s="95"/>
      <c r="B121" s="95"/>
      <c r="C121" s="96"/>
      <c r="D121" s="123" t="e">
        <f>VERABASHXUM!#REF!</f>
        <v>#REF!</v>
      </c>
      <c r="E121" s="26" t="e">
        <f>VERABASHXUM!#REF!</f>
        <v>#REF!</v>
      </c>
    </row>
    <row r="122" spans="1:5" ht="16.5" hidden="1">
      <c r="A122" s="95"/>
      <c r="B122" s="95"/>
      <c r="C122" s="96"/>
      <c r="D122" s="12" t="e">
        <f>VERABASHXUM!#REF!</f>
        <v>#REF!</v>
      </c>
      <c r="E122" s="25" t="e">
        <f>VERABASHXUM!#REF!</f>
        <v>#REF!</v>
      </c>
    </row>
    <row r="123" spans="1:5" ht="16.5" hidden="1">
      <c r="A123" s="95"/>
      <c r="B123" s="95"/>
      <c r="C123" s="96"/>
      <c r="D123" s="12" t="e">
        <f>VERABASHXUM!#REF!</f>
        <v>#REF!</v>
      </c>
      <c r="E123" s="25" t="e">
        <f>VERABASHXUM!#REF!</f>
        <v>#REF!</v>
      </c>
    </row>
    <row r="124" spans="1:5" ht="16.5" hidden="1">
      <c r="A124" s="95"/>
      <c r="B124" s="95"/>
      <c r="C124" s="96"/>
      <c r="D124" s="14" t="e">
        <f>VERABASHXUM!#REF!</f>
        <v>#REF!</v>
      </c>
      <c r="E124" s="26" t="e">
        <f>VERABASHXUM!#REF!</f>
        <v>#REF!</v>
      </c>
    </row>
    <row r="125" spans="1:5" ht="16.5" hidden="1">
      <c r="A125" s="95"/>
      <c r="B125" s="95"/>
      <c r="C125" s="96"/>
      <c r="D125" s="123" t="e">
        <f>VERABASHXUM!#REF!</f>
        <v>#REF!</v>
      </c>
      <c r="E125" s="26" t="e">
        <f>VERABASHXUM!#REF!</f>
        <v>#REF!</v>
      </c>
    </row>
    <row r="126" spans="1:5" ht="16.5" hidden="1">
      <c r="A126" s="95"/>
      <c r="B126" s="95"/>
      <c r="C126" s="96"/>
      <c r="D126" s="12" t="e">
        <f>VERABASHXUM!#REF!</f>
        <v>#REF!</v>
      </c>
      <c r="E126" s="25" t="e">
        <f>VERABASHXUM!#REF!</f>
        <v>#REF!</v>
      </c>
    </row>
    <row r="127" spans="1:5" ht="16.5" hidden="1">
      <c r="A127" s="95"/>
      <c r="B127" s="95"/>
      <c r="C127" s="96"/>
      <c r="D127" s="12" t="e">
        <f>VERABASHXUM!#REF!</f>
        <v>#REF!</v>
      </c>
      <c r="E127" s="25" t="e">
        <f>VERABASHXUM!#REF!</f>
        <v>#REF!</v>
      </c>
    </row>
    <row r="128" spans="1:5" ht="16.5">
      <c r="A128" s="18"/>
      <c r="B128" s="10" t="e">
        <f>VERABASHXUM!#REF!</f>
        <v>#REF!</v>
      </c>
      <c r="C128" s="18"/>
      <c r="D128" s="11" t="e">
        <f>VERABASHXUM!#REF!</f>
        <v>#REF!</v>
      </c>
      <c r="E128" s="27" t="e">
        <f>VERABASHXUM!#REF!</f>
        <v>#REF!</v>
      </c>
    </row>
    <row r="129" spans="1:5" ht="16.5">
      <c r="A129" s="18"/>
      <c r="B129" s="18"/>
      <c r="C129" s="18" t="e">
        <f>VERABASHXUM!#REF!</f>
        <v>#REF!</v>
      </c>
      <c r="D129" s="11" t="e">
        <f>VERABASHXUM!#REF!</f>
        <v>#REF!</v>
      </c>
      <c r="E129" s="27" t="e">
        <f>VERABASHXUM!#REF!</f>
        <v>#REF!</v>
      </c>
    </row>
    <row r="130" spans="1:5" ht="16.5" hidden="1">
      <c r="A130" s="18"/>
      <c r="B130" s="18"/>
      <c r="C130" s="18"/>
      <c r="D130" s="14" t="e">
        <f>VERABASHXUM!#REF!</f>
        <v>#REF!</v>
      </c>
      <c r="E130" s="26" t="e">
        <f>VERABASHXUM!#REF!</f>
        <v>#REF!</v>
      </c>
    </row>
    <row r="131" spans="1:5" ht="16.5" hidden="1">
      <c r="A131" s="18"/>
      <c r="B131" s="18"/>
      <c r="C131" s="18"/>
      <c r="D131" s="114" t="e">
        <f>VERABASHXUM!#REF!</f>
        <v>#REF!</v>
      </c>
      <c r="E131" s="26" t="e">
        <f>VERABASHXUM!#REF!</f>
        <v>#REF!</v>
      </c>
    </row>
    <row r="132" spans="1:5" ht="16.5" hidden="1">
      <c r="A132" s="21"/>
      <c r="B132" s="21"/>
      <c r="C132" s="21"/>
      <c r="D132" s="12" t="e">
        <f>VERABASHXUM!#REF!</f>
        <v>#REF!</v>
      </c>
      <c r="E132" s="23" t="e">
        <f>VERABASHXUM!#REF!</f>
        <v>#REF!</v>
      </c>
    </row>
    <row r="133" spans="1:5" ht="16.5" hidden="1">
      <c r="A133" s="18"/>
      <c r="B133" s="18"/>
      <c r="C133" s="18"/>
      <c r="D133" s="12" t="e">
        <f>VERABASHXUM!#REF!</f>
        <v>#REF!</v>
      </c>
      <c r="E133" s="25" t="e">
        <f>VERABASHXUM!#REF!</f>
        <v>#REF!</v>
      </c>
    </row>
    <row r="134" spans="1:5" ht="16.5" hidden="1">
      <c r="A134" s="18"/>
      <c r="B134" s="18"/>
      <c r="C134" s="18"/>
      <c r="D134" s="12" t="e">
        <f>VERABASHXUM!#REF!</f>
        <v>#REF!</v>
      </c>
      <c r="E134" s="25" t="e">
        <f>VERABASHXUM!#REF!</f>
        <v>#REF!</v>
      </c>
    </row>
    <row r="135" spans="1:5" ht="16.5">
      <c r="A135" s="18"/>
      <c r="B135" s="18"/>
      <c r="C135" s="18" t="e">
        <f>VERABASHXUM!#REF!</f>
        <v>#REF!</v>
      </c>
      <c r="D135" s="11" t="e">
        <f>VERABASHXUM!#REF!</f>
        <v>#REF!</v>
      </c>
      <c r="E135" s="27" t="e">
        <f>VERABASHXUM!#REF!</f>
        <v>#REF!</v>
      </c>
    </row>
    <row r="136" spans="1:5" ht="16.5" hidden="1">
      <c r="A136" s="18"/>
      <c r="B136" s="18"/>
      <c r="C136" s="18"/>
      <c r="D136" s="114" t="e">
        <f>VERABASHXUM!#REF!</f>
        <v>#REF!</v>
      </c>
      <c r="E136" s="26" t="e">
        <f>VERABASHXUM!#REF!</f>
        <v>#REF!</v>
      </c>
    </row>
    <row r="137" spans="1:5" ht="16.5" hidden="1">
      <c r="A137" s="18"/>
      <c r="B137" s="18"/>
      <c r="C137" s="18"/>
      <c r="D137" s="11" t="e">
        <f>VERABASHXUM!#REF!</f>
        <v>#REF!</v>
      </c>
      <c r="E137" s="27" t="e">
        <f>VERABASHXUM!#REF!</f>
        <v>#REF!</v>
      </c>
    </row>
    <row r="138" spans="1:5" ht="16.5" hidden="1">
      <c r="A138" s="136"/>
      <c r="B138" s="95"/>
      <c r="C138" s="137"/>
      <c r="D138" s="12" t="e">
        <f>VERABASHXUM!#REF!</f>
        <v>#REF!</v>
      </c>
      <c r="E138" s="138" t="e">
        <f>VERABASHXUM!#REF!</f>
        <v>#REF!</v>
      </c>
    </row>
    <row r="139" spans="1:5" ht="16.5" hidden="1">
      <c r="A139" s="18"/>
      <c r="B139" s="18"/>
      <c r="C139" s="18"/>
      <c r="D139" s="12" t="e">
        <f>VERABASHXUM!#REF!</f>
        <v>#REF!</v>
      </c>
      <c r="E139" s="25" t="e">
        <f>VERABASHXUM!#REF!</f>
        <v>#REF!</v>
      </c>
    </row>
    <row r="140" spans="1:6" ht="16.5">
      <c r="A140" s="18"/>
      <c r="B140" s="10" t="e">
        <f>VERABASHXUM!#REF!</f>
        <v>#REF!</v>
      </c>
      <c r="C140" s="18"/>
      <c r="D140" s="11" t="e">
        <f>VERABASHXUM!#REF!</f>
        <v>#REF!</v>
      </c>
      <c r="E140" s="27" t="e">
        <f>VERABASHXUM!#REF!</f>
        <v>#REF!</v>
      </c>
      <c r="F140" s="149"/>
    </row>
    <row r="141" spans="1:5" ht="16.5">
      <c r="A141" s="18"/>
      <c r="B141" s="18"/>
      <c r="C141" s="10" t="e">
        <f>VERABASHXUM!#REF!</f>
        <v>#REF!</v>
      </c>
      <c r="D141" s="11" t="e">
        <f>VERABASHXUM!#REF!</f>
        <v>#REF!</v>
      </c>
      <c r="E141" s="27" t="e">
        <f>VERABASHXUM!#REF!</f>
        <v>#REF!</v>
      </c>
    </row>
    <row r="142" spans="1:5" ht="30" customHeight="1" hidden="1">
      <c r="A142" s="18"/>
      <c r="B142" s="18"/>
      <c r="C142" s="10"/>
      <c r="D142" s="14" t="e">
        <f>VERABASHXUM!#REF!</f>
        <v>#REF!</v>
      </c>
      <c r="E142" s="26" t="e">
        <f>VERABASHXUM!#REF!</f>
        <v>#REF!</v>
      </c>
    </row>
    <row r="143" spans="1:5" ht="16.5" hidden="1">
      <c r="A143" s="18"/>
      <c r="B143" s="18"/>
      <c r="C143" s="10"/>
      <c r="D143" s="11" t="e">
        <f>VERABASHXUM!#REF!</f>
        <v>#REF!</v>
      </c>
      <c r="E143" s="26" t="e">
        <f>VERABASHXUM!#REF!</f>
        <v>#REF!</v>
      </c>
    </row>
    <row r="144" spans="1:5" ht="16.5" hidden="1">
      <c r="A144" s="21"/>
      <c r="B144" s="21"/>
      <c r="C144" s="21"/>
      <c r="D144" s="12" t="e">
        <f>VERABASHXUM!#REF!</f>
        <v>#REF!</v>
      </c>
      <c r="E144" s="23" t="e">
        <f>VERABASHXUM!#REF!</f>
        <v>#REF!</v>
      </c>
    </row>
    <row r="145" spans="1:5" ht="16.5" hidden="1">
      <c r="A145" s="21"/>
      <c r="B145" s="21"/>
      <c r="C145" s="21"/>
      <c r="D145" s="12" t="e">
        <f>VERABASHXUM!#REF!</f>
        <v>#REF!</v>
      </c>
      <c r="E145" s="23" t="e">
        <f>VERABASHXUM!#REF!</f>
        <v>#REF!</v>
      </c>
    </row>
    <row r="146" spans="1:5" ht="16.5" hidden="1">
      <c r="A146" s="21"/>
      <c r="B146" s="21"/>
      <c r="C146" s="21"/>
      <c r="D146" s="12" t="e">
        <f>VERABASHXUM!#REF!</f>
        <v>#REF!</v>
      </c>
      <c r="E146" s="23" t="e">
        <f>VERABASHXUM!#REF!</f>
        <v>#REF!</v>
      </c>
    </row>
    <row r="147" spans="1:5" ht="16.5" hidden="1">
      <c r="A147" s="21"/>
      <c r="B147" s="21"/>
      <c r="C147" s="21"/>
      <c r="D147" s="12" t="e">
        <f>VERABASHXUM!#REF!</f>
        <v>#REF!</v>
      </c>
      <c r="E147" s="23" t="e">
        <f>VERABASHXUM!#REF!</f>
        <v>#REF!</v>
      </c>
    </row>
    <row r="148" spans="1:5" ht="16.5" hidden="1">
      <c r="A148" s="21"/>
      <c r="B148" s="21"/>
      <c r="C148" s="21"/>
      <c r="D148" s="12" t="e">
        <f>VERABASHXUM!#REF!</f>
        <v>#REF!</v>
      </c>
      <c r="E148" s="23" t="e">
        <f>VERABASHXUM!#REF!</f>
        <v>#REF!</v>
      </c>
    </row>
    <row r="149" spans="1:5" ht="16.5" hidden="1">
      <c r="A149" s="21"/>
      <c r="B149" s="21"/>
      <c r="C149" s="21"/>
      <c r="D149" s="12" t="e">
        <f>VERABASHXUM!#REF!</f>
        <v>#REF!</v>
      </c>
      <c r="E149" s="23" t="e">
        <f>VERABASHXUM!#REF!</f>
        <v>#REF!</v>
      </c>
    </row>
    <row r="150" spans="1:5" ht="16.5" hidden="1">
      <c r="A150" s="21"/>
      <c r="B150" s="21"/>
      <c r="C150" s="21"/>
      <c r="D150" s="12" t="e">
        <f>VERABASHXUM!#REF!</f>
        <v>#REF!</v>
      </c>
      <c r="E150" s="23" t="e">
        <f>VERABASHXUM!#REF!</f>
        <v>#REF!</v>
      </c>
    </row>
    <row r="151" spans="1:5" ht="16.5" hidden="1">
      <c r="A151" s="18"/>
      <c r="B151" s="18"/>
      <c r="C151" s="18"/>
      <c r="D151" s="114" t="e">
        <f>VERABASHXUM!#REF!</f>
        <v>#REF!</v>
      </c>
      <c r="E151" s="26" t="e">
        <f>VERABASHXUM!#REF!</f>
        <v>#REF!</v>
      </c>
    </row>
    <row r="152" spans="1:5" ht="16.5" hidden="1">
      <c r="A152" s="18"/>
      <c r="B152" s="18"/>
      <c r="C152" s="18"/>
      <c r="D152" s="11" t="e">
        <f>VERABASHXUM!#REF!</f>
        <v>#REF!</v>
      </c>
      <c r="E152" s="27" t="e">
        <f>VERABASHXUM!#REF!</f>
        <v>#REF!</v>
      </c>
    </row>
    <row r="153" spans="1:5" ht="16.5" hidden="1">
      <c r="A153" s="136"/>
      <c r="B153" s="95"/>
      <c r="C153" s="137"/>
      <c r="D153" s="12" t="e">
        <f>VERABASHXUM!#REF!</f>
        <v>#REF!</v>
      </c>
      <c r="E153" s="138" t="e">
        <f>VERABASHXUM!#REF!</f>
        <v>#REF!</v>
      </c>
    </row>
    <row r="154" spans="1:5" ht="16.5" hidden="1">
      <c r="A154" s="18"/>
      <c r="B154" s="18"/>
      <c r="C154" s="18"/>
      <c r="D154" s="12" t="e">
        <f>VERABASHXUM!#REF!</f>
        <v>#REF!</v>
      </c>
      <c r="E154" s="25" t="e">
        <f>VERABASHXUM!#REF!</f>
        <v>#REF!</v>
      </c>
    </row>
    <row r="155" spans="1:5" ht="16.5" hidden="1">
      <c r="A155" s="18"/>
      <c r="B155" s="18"/>
      <c r="C155" s="10"/>
      <c r="D155" s="14" t="e">
        <f>VERABASHXUM!#REF!</f>
        <v>#REF!</v>
      </c>
      <c r="E155" s="26" t="e">
        <f>VERABASHXUM!#REF!</f>
        <v>#REF!</v>
      </c>
    </row>
    <row r="156" spans="1:5" ht="16.5" hidden="1">
      <c r="A156" s="18"/>
      <c r="B156" s="18"/>
      <c r="C156" s="10"/>
      <c r="D156" s="11" t="e">
        <f>VERABASHXUM!#REF!</f>
        <v>#REF!</v>
      </c>
      <c r="E156" s="26" t="e">
        <f>VERABASHXUM!#REF!</f>
        <v>#REF!</v>
      </c>
    </row>
    <row r="157" spans="1:5" ht="16.5" hidden="1">
      <c r="A157" s="21"/>
      <c r="B157" s="21"/>
      <c r="C157" s="21"/>
      <c r="D157" s="12" t="e">
        <f>VERABASHXUM!#REF!</f>
        <v>#REF!</v>
      </c>
      <c r="E157" s="23" t="e">
        <f>VERABASHXUM!#REF!</f>
        <v>#REF!</v>
      </c>
    </row>
    <row r="158" spans="1:5" ht="16.5" hidden="1">
      <c r="A158" s="21"/>
      <c r="B158" s="21"/>
      <c r="C158" s="21"/>
      <c r="D158" s="12" t="e">
        <f>VERABASHXUM!#REF!</f>
        <v>#REF!</v>
      </c>
      <c r="E158" s="23" t="e">
        <f>VERABASHXUM!#REF!</f>
        <v>#REF!</v>
      </c>
    </row>
    <row r="159" spans="1:5" ht="16.5" hidden="1">
      <c r="A159" s="18"/>
      <c r="B159" s="18"/>
      <c r="C159" s="10"/>
      <c r="D159" s="14" t="e">
        <f>VERABASHXUM!#REF!</f>
        <v>#REF!</v>
      </c>
      <c r="E159" s="26" t="e">
        <f>VERABASHXUM!#REF!</f>
        <v>#REF!</v>
      </c>
    </row>
    <row r="160" spans="1:5" ht="16.5" hidden="1">
      <c r="A160" s="18"/>
      <c r="B160" s="18"/>
      <c r="C160" s="10"/>
      <c r="D160" s="11" t="e">
        <f>VERABASHXUM!#REF!</f>
        <v>#REF!</v>
      </c>
      <c r="E160" s="26" t="e">
        <f>VERABASHXUM!#REF!</f>
        <v>#REF!</v>
      </c>
    </row>
    <row r="161" spans="1:5" ht="16.5" hidden="1">
      <c r="A161" s="21"/>
      <c r="B161" s="21"/>
      <c r="C161" s="21"/>
      <c r="D161" s="12" t="e">
        <f>VERABASHXUM!#REF!</f>
        <v>#REF!</v>
      </c>
      <c r="E161" s="23" t="e">
        <f>VERABASHXUM!#REF!</f>
        <v>#REF!</v>
      </c>
    </row>
    <row r="162" spans="1:5" ht="16.5" hidden="1">
      <c r="A162" s="21"/>
      <c r="B162" s="21"/>
      <c r="C162" s="21"/>
      <c r="D162" s="12" t="e">
        <f>VERABASHXUM!#REF!</f>
        <v>#REF!</v>
      </c>
      <c r="E162" s="23" t="e">
        <f>VERABASHXUM!#REF!</f>
        <v>#REF!</v>
      </c>
    </row>
    <row r="163" spans="1:5" ht="16.5" hidden="1">
      <c r="A163" s="18"/>
      <c r="B163" s="18"/>
      <c r="C163" s="10"/>
      <c r="D163" s="14" t="e">
        <f>VERABASHXUM!#REF!</f>
        <v>#REF!</v>
      </c>
      <c r="E163" s="26" t="e">
        <f>VERABASHXUM!#REF!</f>
        <v>#REF!</v>
      </c>
    </row>
    <row r="164" spans="1:5" ht="16.5" hidden="1">
      <c r="A164" s="18"/>
      <c r="B164" s="18"/>
      <c r="C164" s="10"/>
      <c r="D164" s="11" t="e">
        <f>VERABASHXUM!#REF!</f>
        <v>#REF!</v>
      </c>
      <c r="E164" s="26" t="e">
        <f>VERABASHXUM!#REF!</f>
        <v>#REF!</v>
      </c>
    </row>
    <row r="165" spans="1:5" ht="16.5" hidden="1">
      <c r="A165" s="21"/>
      <c r="B165" s="21"/>
      <c r="C165" s="21"/>
      <c r="D165" s="12" t="e">
        <f>VERABASHXUM!#REF!</f>
        <v>#REF!</v>
      </c>
      <c r="E165" s="23" t="e">
        <f>VERABASHXUM!#REF!</f>
        <v>#REF!</v>
      </c>
    </row>
    <row r="166" spans="1:5" ht="16.5" hidden="1">
      <c r="A166" s="18"/>
      <c r="B166" s="18"/>
      <c r="C166" s="10"/>
      <c r="D166" s="11" t="e">
        <f>VERABASHXUM!#REF!</f>
        <v>#REF!</v>
      </c>
      <c r="E166" s="26" t="e">
        <f>VERABASHXUM!#REF!</f>
        <v>#REF!</v>
      </c>
    </row>
    <row r="167" spans="1:5" ht="16.5" hidden="1">
      <c r="A167" s="21"/>
      <c r="B167" s="21"/>
      <c r="C167" s="21"/>
      <c r="D167" s="12" t="e">
        <f>VERABASHXUM!#REF!</f>
        <v>#REF!</v>
      </c>
      <c r="E167" s="23" t="e">
        <f>VERABASHXUM!#REF!</f>
        <v>#REF!</v>
      </c>
    </row>
    <row r="168" spans="1:5" ht="16.5" hidden="1">
      <c r="A168" s="18"/>
      <c r="B168" s="18"/>
      <c r="C168" s="10"/>
      <c r="D168" s="11" t="e">
        <f>VERABASHXUM!#REF!</f>
        <v>#REF!</v>
      </c>
      <c r="E168" s="26" t="e">
        <f>VERABASHXUM!#REF!</f>
        <v>#REF!</v>
      </c>
    </row>
    <row r="169" spans="1:5" ht="16.5" hidden="1">
      <c r="A169" s="21"/>
      <c r="B169" s="21"/>
      <c r="C169" s="21"/>
      <c r="D169" s="12" t="e">
        <f>VERABASHXUM!#REF!</f>
        <v>#REF!</v>
      </c>
      <c r="E169" s="23" t="e">
        <f>VERABASHXUM!#REF!</f>
        <v>#REF!</v>
      </c>
    </row>
    <row r="170" spans="1:5" ht="16.5" hidden="1">
      <c r="A170" s="18"/>
      <c r="B170" s="18"/>
      <c r="C170" s="10"/>
      <c r="D170" s="114" t="e">
        <f>VERABASHXUM!#REF!</f>
        <v>#REF!</v>
      </c>
      <c r="E170" s="26" t="e">
        <f>VERABASHXUM!#REF!</f>
        <v>#REF!</v>
      </c>
    </row>
    <row r="171" spans="1:5" ht="16.5" hidden="1">
      <c r="A171" s="21"/>
      <c r="B171" s="21"/>
      <c r="C171" s="21"/>
      <c r="D171" s="12" t="e">
        <f>VERABASHXUM!#REF!</f>
        <v>#REF!</v>
      </c>
      <c r="E171" s="23" t="e">
        <f>VERABASHXUM!#REF!</f>
        <v>#REF!</v>
      </c>
    </row>
    <row r="172" spans="1:5" ht="16.5" hidden="1">
      <c r="A172" s="18"/>
      <c r="B172" s="18"/>
      <c r="C172" s="10"/>
      <c r="D172" s="11" t="e">
        <f>VERABASHXUM!#REF!</f>
        <v>#REF!</v>
      </c>
      <c r="E172" s="26" t="e">
        <f>VERABASHXUM!#REF!</f>
        <v>#REF!</v>
      </c>
    </row>
    <row r="173" spans="1:5" ht="16.5" hidden="1">
      <c r="A173" s="21"/>
      <c r="B173" s="21"/>
      <c r="C173" s="21"/>
      <c r="D173" s="12" t="e">
        <f>VERABASHXUM!#REF!</f>
        <v>#REF!</v>
      </c>
      <c r="E173" s="23" t="e">
        <f>VERABASHXUM!#REF!</f>
        <v>#REF!</v>
      </c>
    </row>
    <row r="174" spans="1:5" ht="16.5" hidden="1">
      <c r="A174" s="18"/>
      <c r="B174" s="18"/>
      <c r="C174" s="10"/>
      <c r="D174" s="11" t="e">
        <f>VERABASHXUM!#REF!</f>
        <v>#REF!</v>
      </c>
      <c r="E174" s="26" t="e">
        <f>VERABASHXUM!#REF!</f>
        <v>#REF!</v>
      </c>
    </row>
    <row r="175" spans="1:5" ht="16.5" hidden="1">
      <c r="A175" s="21"/>
      <c r="B175" s="21"/>
      <c r="C175" s="21"/>
      <c r="D175" s="12" t="e">
        <f>VERABASHXUM!#REF!</f>
        <v>#REF!</v>
      </c>
      <c r="E175" s="23" t="e">
        <f>VERABASHXUM!#REF!</f>
        <v>#REF!</v>
      </c>
    </row>
    <row r="176" spans="1:5" ht="16.5" hidden="1">
      <c r="A176" s="18"/>
      <c r="B176" s="18"/>
      <c r="C176" s="10"/>
      <c r="D176" s="11" t="e">
        <f>VERABASHXUM!#REF!</f>
        <v>#REF!</v>
      </c>
      <c r="E176" s="26" t="e">
        <f>VERABASHXUM!#REF!</f>
        <v>#REF!</v>
      </c>
    </row>
    <row r="177" spans="1:5" ht="16.5" hidden="1">
      <c r="A177" s="21"/>
      <c r="B177" s="21"/>
      <c r="C177" s="21"/>
      <c r="D177" s="12" t="e">
        <f>VERABASHXUM!#REF!</f>
        <v>#REF!</v>
      </c>
      <c r="E177" s="23" t="e">
        <f>VERABASHXUM!#REF!</f>
        <v>#REF!</v>
      </c>
    </row>
    <row r="178" spans="1:5" ht="16.5" hidden="1">
      <c r="A178" s="18"/>
      <c r="B178" s="18"/>
      <c r="C178" s="10"/>
      <c r="D178" s="11" t="e">
        <f>VERABASHXUM!#REF!</f>
        <v>#REF!</v>
      </c>
      <c r="E178" s="26" t="e">
        <f>VERABASHXUM!#REF!</f>
        <v>#REF!</v>
      </c>
    </row>
    <row r="179" spans="1:5" ht="16.5" hidden="1">
      <c r="A179" s="21"/>
      <c r="B179" s="21"/>
      <c r="C179" s="21"/>
      <c r="D179" s="12" t="e">
        <f>VERABASHXUM!#REF!</f>
        <v>#REF!</v>
      </c>
      <c r="E179" s="23" t="e">
        <f>VERABASHXUM!#REF!</f>
        <v>#REF!</v>
      </c>
    </row>
    <row r="180" spans="1:5" ht="16.5" hidden="1">
      <c r="A180" s="18"/>
      <c r="B180" s="18"/>
      <c r="C180" s="10"/>
      <c r="D180" s="11" t="e">
        <f>VERABASHXUM!#REF!</f>
        <v>#REF!</v>
      </c>
      <c r="E180" s="26" t="e">
        <f>VERABASHXUM!#REF!</f>
        <v>#REF!</v>
      </c>
    </row>
    <row r="181" spans="1:5" ht="16.5" hidden="1">
      <c r="A181" s="21"/>
      <c r="B181" s="21"/>
      <c r="C181" s="21"/>
      <c r="D181" s="12" t="e">
        <f>VERABASHXUM!#REF!</f>
        <v>#REF!</v>
      </c>
      <c r="E181" s="23" t="e">
        <f>VERABASHXUM!#REF!</f>
        <v>#REF!</v>
      </c>
    </row>
    <row r="182" spans="1:5" ht="16.5" hidden="1">
      <c r="A182" s="18"/>
      <c r="B182" s="18"/>
      <c r="C182" s="10"/>
      <c r="D182" s="114" t="e">
        <f>VERABASHXUM!#REF!</f>
        <v>#REF!</v>
      </c>
      <c r="E182" s="26" t="e">
        <f>VERABASHXUM!#REF!</f>
        <v>#REF!</v>
      </c>
    </row>
    <row r="183" spans="1:5" ht="16.5" hidden="1">
      <c r="A183" s="21"/>
      <c r="B183" s="21"/>
      <c r="C183" s="21"/>
      <c r="D183" s="12" t="e">
        <f>VERABASHXUM!#REF!</f>
        <v>#REF!</v>
      </c>
      <c r="E183" s="23" t="e">
        <f>VERABASHXUM!#REF!</f>
        <v>#REF!</v>
      </c>
    </row>
    <row r="184" spans="1:5" ht="16.5" hidden="1">
      <c r="A184" s="18"/>
      <c r="B184" s="18"/>
      <c r="C184" s="10"/>
      <c r="D184" s="144" t="e">
        <f>VERABASHXUM!#REF!</f>
        <v>#REF!</v>
      </c>
      <c r="E184" s="26" t="e">
        <f>VERABASHXUM!#REF!</f>
        <v>#REF!</v>
      </c>
    </row>
    <row r="185" spans="1:5" ht="16.5" hidden="1">
      <c r="A185" s="21"/>
      <c r="B185" s="21"/>
      <c r="C185" s="21"/>
      <c r="D185" s="12" t="e">
        <f>VERABASHXUM!#REF!</f>
        <v>#REF!</v>
      </c>
      <c r="E185" s="23" t="e">
        <f>VERABASHXUM!#REF!</f>
        <v>#REF!</v>
      </c>
    </row>
    <row r="186" spans="1:5" ht="16.5" hidden="1">
      <c r="A186" s="18"/>
      <c r="B186" s="18"/>
      <c r="C186" s="10"/>
      <c r="D186" s="11" t="e">
        <f>VERABASHXUM!#REF!</f>
        <v>#REF!</v>
      </c>
      <c r="E186" s="26" t="e">
        <f>VERABASHXUM!#REF!</f>
        <v>#REF!</v>
      </c>
    </row>
    <row r="187" spans="1:5" ht="16.5" hidden="1">
      <c r="A187" s="21"/>
      <c r="B187" s="21"/>
      <c r="C187" s="21"/>
      <c r="D187" s="12" t="e">
        <f>VERABASHXUM!#REF!</f>
        <v>#REF!</v>
      </c>
      <c r="E187" s="23" t="e">
        <f>VERABASHXUM!#REF!</f>
        <v>#REF!</v>
      </c>
    </row>
    <row r="188" spans="1:5" ht="16.5" hidden="1">
      <c r="A188" s="18"/>
      <c r="B188" s="18"/>
      <c r="C188" s="10"/>
      <c r="D188" s="11" t="e">
        <f>VERABASHXUM!#REF!</f>
        <v>#REF!</v>
      </c>
      <c r="E188" s="26" t="e">
        <f>VERABASHXUM!#REF!</f>
        <v>#REF!</v>
      </c>
    </row>
    <row r="189" spans="1:5" ht="16.5" hidden="1">
      <c r="A189" s="21"/>
      <c r="B189" s="21"/>
      <c r="C189" s="21"/>
      <c r="D189" s="12" t="e">
        <f>VERABASHXUM!#REF!</f>
        <v>#REF!</v>
      </c>
      <c r="E189" s="23" t="e">
        <f>VERABASHXUM!#REF!</f>
        <v>#REF!</v>
      </c>
    </row>
    <row r="190" spans="1:5" ht="16.5" hidden="1">
      <c r="A190" s="18"/>
      <c r="B190" s="18"/>
      <c r="C190" s="10"/>
      <c r="D190" s="11" t="e">
        <f>VERABASHXUM!#REF!</f>
        <v>#REF!</v>
      </c>
      <c r="E190" s="26" t="e">
        <f>VERABASHXUM!#REF!</f>
        <v>#REF!</v>
      </c>
    </row>
    <row r="191" spans="1:5" ht="16.5" hidden="1">
      <c r="A191" s="21"/>
      <c r="B191" s="21"/>
      <c r="C191" s="21"/>
      <c r="D191" s="12" t="e">
        <f>VERABASHXUM!#REF!</f>
        <v>#REF!</v>
      </c>
      <c r="E191" s="23" t="e">
        <f>VERABASHXUM!#REF!</f>
        <v>#REF!</v>
      </c>
    </row>
    <row r="192" spans="1:5" ht="16.5" hidden="1">
      <c r="A192" s="18"/>
      <c r="B192" s="18"/>
      <c r="C192" s="10"/>
      <c r="D192" s="11" t="e">
        <f>VERABASHXUM!#REF!</f>
        <v>#REF!</v>
      </c>
      <c r="E192" s="26" t="e">
        <f>VERABASHXUM!#REF!</f>
        <v>#REF!</v>
      </c>
    </row>
    <row r="193" spans="1:5" ht="16.5" hidden="1">
      <c r="A193" s="21"/>
      <c r="B193" s="21"/>
      <c r="C193" s="21"/>
      <c r="D193" s="12" t="e">
        <f>VERABASHXUM!#REF!</f>
        <v>#REF!</v>
      </c>
      <c r="E193" s="23" t="e">
        <f>VERABASHXUM!#REF!</f>
        <v>#REF!</v>
      </c>
    </row>
    <row r="194" spans="1:5" ht="16.5" hidden="1">
      <c r="A194" s="18"/>
      <c r="B194" s="18"/>
      <c r="C194" s="10"/>
      <c r="D194" s="11" t="e">
        <f>VERABASHXUM!#REF!</f>
        <v>#REF!</v>
      </c>
      <c r="E194" s="26" t="e">
        <f>VERABASHXUM!#REF!</f>
        <v>#REF!</v>
      </c>
    </row>
    <row r="195" spans="1:5" ht="16.5" hidden="1">
      <c r="A195" s="21"/>
      <c r="B195" s="21"/>
      <c r="C195" s="21"/>
      <c r="D195" s="12" t="e">
        <f>VERABASHXUM!#REF!</f>
        <v>#REF!</v>
      </c>
      <c r="E195" s="23" t="e">
        <f>VERABASHXUM!#REF!</f>
        <v>#REF!</v>
      </c>
    </row>
    <row r="196" spans="1:5" ht="16.5" hidden="1">
      <c r="A196" s="18"/>
      <c r="B196" s="18"/>
      <c r="C196" s="10"/>
      <c r="D196" s="123" t="e">
        <f>VERABASHXUM!#REF!</f>
        <v>#REF!</v>
      </c>
      <c r="E196" s="26" t="e">
        <f>VERABASHXUM!#REF!</f>
        <v>#REF!</v>
      </c>
    </row>
    <row r="197" spans="1:5" ht="16.5" hidden="1">
      <c r="A197" s="21"/>
      <c r="B197" s="21"/>
      <c r="C197" s="21"/>
      <c r="D197" s="12" t="e">
        <f>VERABASHXUM!#REF!</f>
        <v>#REF!</v>
      </c>
      <c r="E197" s="23" t="e">
        <f>VERABASHXUM!#REF!</f>
        <v>#REF!</v>
      </c>
    </row>
    <row r="198" spans="1:5" ht="16.5" hidden="1">
      <c r="A198" s="18"/>
      <c r="B198" s="18"/>
      <c r="C198" s="10"/>
      <c r="D198" s="11" t="e">
        <f>VERABASHXUM!#REF!</f>
        <v>#REF!</v>
      </c>
      <c r="E198" s="26" t="e">
        <f>VERABASHXUM!#REF!</f>
        <v>#REF!</v>
      </c>
    </row>
    <row r="199" spans="1:5" ht="16.5" hidden="1">
      <c r="A199" s="21"/>
      <c r="B199" s="21"/>
      <c r="C199" s="21"/>
      <c r="D199" s="12" t="e">
        <f>VERABASHXUM!#REF!</f>
        <v>#REF!</v>
      </c>
      <c r="E199" s="23" t="e">
        <f>VERABASHXUM!#REF!</f>
        <v>#REF!</v>
      </c>
    </row>
    <row r="200" spans="1:5" ht="16.5" hidden="1">
      <c r="A200" s="18"/>
      <c r="B200" s="18"/>
      <c r="C200" s="10"/>
      <c r="D200" s="11" t="e">
        <f>VERABASHXUM!#REF!</f>
        <v>#REF!</v>
      </c>
      <c r="E200" s="26" t="e">
        <f>VERABASHXUM!#REF!</f>
        <v>#REF!</v>
      </c>
    </row>
    <row r="201" spans="1:5" ht="16.5" hidden="1">
      <c r="A201" s="21"/>
      <c r="B201" s="21"/>
      <c r="C201" s="21"/>
      <c r="D201" s="12" t="e">
        <f>VERABASHXUM!#REF!</f>
        <v>#REF!</v>
      </c>
      <c r="E201" s="23" t="e">
        <f>VERABASHXUM!#REF!</f>
        <v>#REF!</v>
      </c>
    </row>
    <row r="202" spans="1:5" ht="16.5" hidden="1">
      <c r="A202" s="18"/>
      <c r="B202" s="18"/>
      <c r="C202" s="10"/>
      <c r="D202" s="11" t="e">
        <f>VERABASHXUM!#REF!</f>
        <v>#REF!</v>
      </c>
      <c r="E202" s="26" t="e">
        <f>VERABASHXUM!#REF!</f>
        <v>#REF!</v>
      </c>
    </row>
    <row r="203" spans="1:5" ht="16.5" hidden="1">
      <c r="A203" s="21"/>
      <c r="B203" s="21"/>
      <c r="C203" s="21"/>
      <c r="D203" s="12" t="e">
        <f>VERABASHXUM!#REF!</f>
        <v>#REF!</v>
      </c>
      <c r="E203" s="23" t="e">
        <f>VERABASHXUM!#REF!</f>
        <v>#REF!</v>
      </c>
    </row>
    <row r="204" spans="1:5" ht="16.5" hidden="1">
      <c r="A204" s="18"/>
      <c r="B204" s="18"/>
      <c r="C204" s="10"/>
      <c r="D204" s="124" t="e">
        <f>VERABASHXUM!#REF!</f>
        <v>#REF!</v>
      </c>
      <c r="E204" s="26" t="e">
        <f>VERABASHXUM!#REF!</f>
        <v>#REF!</v>
      </c>
    </row>
    <row r="205" spans="1:5" ht="16.5" hidden="1">
      <c r="A205" s="21"/>
      <c r="B205" s="21"/>
      <c r="C205" s="21"/>
      <c r="D205" s="12" t="e">
        <f>VERABASHXUM!#REF!</f>
        <v>#REF!</v>
      </c>
      <c r="E205" s="23" t="e">
        <f>VERABASHXUM!#REF!</f>
        <v>#REF!</v>
      </c>
    </row>
    <row r="206" spans="1:5" ht="16.5" hidden="1">
      <c r="A206" s="18"/>
      <c r="B206" s="18"/>
      <c r="C206" s="10"/>
      <c r="D206" s="11" t="e">
        <f>VERABASHXUM!#REF!</f>
        <v>#REF!</v>
      </c>
      <c r="E206" s="26" t="e">
        <f>VERABASHXUM!#REF!</f>
        <v>#REF!</v>
      </c>
    </row>
    <row r="207" spans="1:5" ht="16.5" hidden="1">
      <c r="A207" s="21"/>
      <c r="B207" s="21"/>
      <c r="C207" s="21"/>
      <c r="D207" s="12" t="e">
        <f>VERABASHXUM!#REF!</f>
        <v>#REF!</v>
      </c>
      <c r="E207" s="23" t="e">
        <f>VERABASHXUM!#REF!</f>
        <v>#REF!</v>
      </c>
    </row>
    <row r="208" spans="1:5" ht="16.5" hidden="1">
      <c r="A208" s="18"/>
      <c r="B208" s="18"/>
      <c r="C208" s="10"/>
      <c r="D208" s="14" t="e">
        <f>VERABASHXUM!#REF!</f>
        <v>#REF!</v>
      </c>
      <c r="E208" s="26" t="e">
        <f>VERABASHXUM!#REF!</f>
        <v>#REF!</v>
      </c>
    </row>
    <row r="209" spans="1:5" ht="16.5" hidden="1">
      <c r="A209" s="18"/>
      <c r="B209" s="18"/>
      <c r="C209" s="10"/>
      <c r="D209" s="11" t="e">
        <f>VERABASHXUM!#REF!</f>
        <v>#REF!</v>
      </c>
      <c r="E209" s="26" t="e">
        <f>VERABASHXUM!#REF!</f>
        <v>#REF!</v>
      </c>
    </row>
    <row r="210" spans="1:5" ht="16.5" hidden="1">
      <c r="A210" s="21"/>
      <c r="B210" s="21"/>
      <c r="C210" s="21"/>
      <c r="D210" s="12" t="e">
        <f>VERABASHXUM!#REF!</f>
        <v>#REF!</v>
      </c>
      <c r="E210" s="23" t="e">
        <f>VERABASHXUM!#REF!</f>
        <v>#REF!</v>
      </c>
    </row>
    <row r="211" spans="1:5" ht="16.5" hidden="1">
      <c r="A211" s="18"/>
      <c r="B211" s="18"/>
      <c r="C211" s="10"/>
      <c r="D211" s="123" t="e">
        <f>VERABASHXUM!#REF!</f>
        <v>#REF!</v>
      </c>
      <c r="E211" s="26" t="e">
        <f>VERABASHXUM!#REF!</f>
        <v>#REF!</v>
      </c>
    </row>
    <row r="212" spans="1:5" ht="16.5" hidden="1">
      <c r="A212" s="21"/>
      <c r="B212" s="21"/>
      <c r="C212" s="21"/>
      <c r="D212" s="12" t="e">
        <f>VERABASHXUM!#REF!</f>
        <v>#REF!</v>
      </c>
      <c r="E212" s="23" t="e">
        <f>VERABASHXUM!#REF!</f>
        <v>#REF!</v>
      </c>
    </row>
    <row r="213" spans="1:5" ht="16.5" hidden="1">
      <c r="A213" s="18"/>
      <c r="B213" s="18"/>
      <c r="C213" s="10"/>
      <c r="D213" s="11" t="e">
        <f>VERABASHXUM!#REF!</f>
        <v>#REF!</v>
      </c>
      <c r="E213" s="26" t="e">
        <f>VERABASHXUM!#REF!</f>
        <v>#REF!</v>
      </c>
    </row>
    <row r="214" spans="1:5" ht="16.5" hidden="1">
      <c r="A214" s="21"/>
      <c r="B214" s="21"/>
      <c r="C214" s="21"/>
      <c r="D214" s="12" t="e">
        <f>VERABASHXUM!#REF!</f>
        <v>#REF!</v>
      </c>
      <c r="E214" s="23" t="e">
        <f>VERABASHXUM!#REF!</f>
        <v>#REF!</v>
      </c>
    </row>
    <row r="215" spans="1:5" ht="16.5" hidden="1">
      <c r="A215" s="18"/>
      <c r="B215" s="18"/>
      <c r="C215" s="10"/>
      <c r="D215" s="14" t="e">
        <f>VERABASHXUM!#REF!</f>
        <v>#REF!</v>
      </c>
      <c r="E215" s="26" t="e">
        <f>VERABASHXUM!#REF!</f>
        <v>#REF!</v>
      </c>
    </row>
    <row r="216" spans="1:5" ht="16.5" hidden="1">
      <c r="A216" s="18"/>
      <c r="B216" s="18"/>
      <c r="C216" s="10"/>
      <c r="D216" s="11" t="e">
        <f>VERABASHXUM!#REF!</f>
        <v>#REF!</v>
      </c>
      <c r="E216" s="26" t="e">
        <f>VERABASHXUM!#REF!</f>
        <v>#REF!</v>
      </c>
    </row>
    <row r="217" spans="1:5" ht="16.5" hidden="1">
      <c r="A217" s="21"/>
      <c r="B217" s="21"/>
      <c r="C217" s="21"/>
      <c r="D217" s="12" t="e">
        <f>VERABASHXUM!#REF!</f>
        <v>#REF!</v>
      </c>
      <c r="E217" s="23" t="e">
        <f>VERABASHXUM!#REF!</f>
        <v>#REF!</v>
      </c>
    </row>
    <row r="218" spans="1:5" ht="16.5" hidden="1">
      <c r="A218" s="19"/>
      <c r="B218" s="19"/>
      <c r="C218" s="19"/>
      <c r="D218" s="14" t="e">
        <f>VERABASHXUM!#REF!</f>
        <v>#REF!</v>
      </c>
      <c r="E218" s="23" t="e">
        <f>VERABASHXUM!#REF!</f>
        <v>#REF!</v>
      </c>
    </row>
    <row r="219" spans="1:5" ht="16.5" hidden="1">
      <c r="A219" s="18"/>
      <c r="B219" s="18"/>
      <c r="C219" s="10"/>
      <c r="D219" s="11" t="e">
        <f>VERABASHXUM!#REF!</f>
        <v>#REF!</v>
      </c>
      <c r="E219" s="26" t="e">
        <f>VERABASHXUM!#REF!</f>
        <v>#REF!</v>
      </c>
    </row>
    <row r="220" spans="1:5" ht="16.5" hidden="1">
      <c r="A220" s="129"/>
      <c r="B220" s="130"/>
      <c r="C220" s="130"/>
      <c r="D220" s="12" t="e">
        <f>VERABASHXUM!#REF!</f>
        <v>#REF!</v>
      </c>
      <c r="E220" s="131" t="e">
        <f>VERABASHXUM!#REF!</f>
        <v>#REF!</v>
      </c>
    </row>
    <row r="221" spans="1:5" ht="16.5" hidden="1">
      <c r="A221" s="20"/>
      <c r="B221" s="20"/>
      <c r="C221" s="20"/>
      <c r="D221" s="12" t="e">
        <f>VERABASHXUM!#REF!</f>
        <v>#REF!</v>
      </c>
      <c r="E221" s="24" t="e">
        <f>VERABASHXUM!#REF!</f>
        <v>#REF!</v>
      </c>
    </row>
    <row r="222" spans="1:5" ht="16.5" hidden="1">
      <c r="A222" s="20"/>
      <c r="B222" s="20"/>
      <c r="C222" s="20"/>
      <c r="D222" s="12" t="e">
        <f>VERABASHXUM!#REF!</f>
        <v>#REF!</v>
      </c>
      <c r="E222" s="24" t="e">
        <f>VERABASHXUM!#REF!</f>
        <v>#REF!</v>
      </c>
    </row>
    <row r="223" spans="1:5" ht="16.5" hidden="1">
      <c r="A223" s="20"/>
      <c r="B223" s="20"/>
      <c r="C223" s="20"/>
      <c r="D223" s="12" t="e">
        <f>VERABASHXUM!#REF!</f>
        <v>#REF!</v>
      </c>
      <c r="E223" s="24" t="e">
        <f>VERABASHXUM!#REF!</f>
        <v>#REF!</v>
      </c>
    </row>
    <row r="224" spans="1:6" ht="16.5">
      <c r="A224" s="18" t="e">
        <f>VERABASHXUM!#REF!</f>
        <v>#REF!</v>
      </c>
      <c r="B224" s="18"/>
      <c r="C224" s="18"/>
      <c r="D224" s="11" t="e">
        <f>VERABASHXUM!#REF!</f>
        <v>#REF!</v>
      </c>
      <c r="E224" s="27" t="e">
        <f>VERABASHXUM!#REF!</f>
        <v>#REF!</v>
      </c>
      <c r="F224" s="149"/>
    </row>
    <row r="225" spans="1:5" ht="16.5">
      <c r="A225" s="122"/>
      <c r="B225" s="122"/>
      <c r="C225" s="122"/>
      <c r="D225" s="120" t="e">
        <f>VERABASHXUM!#REF!</f>
        <v>#REF!</v>
      </c>
      <c r="E225" s="117"/>
    </row>
    <row r="226" spans="1:5" ht="16.5">
      <c r="A226" s="18"/>
      <c r="B226" s="10" t="e">
        <f>VERABASHXUM!#REF!</f>
        <v>#REF!</v>
      </c>
      <c r="C226" s="10"/>
      <c r="D226" s="11" t="e">
        <f>VERABASHXUM!#REF!</f>
        <v>#REF!</v>
      </c>
      <c r="E226" s="27" t="e">
        <f>VERABASHXUM!#REF!</f>
        <v>#REF!</v>
      </c>
    </row>
    <row r="227" spans="1:5" ht="16.5">
      <c r="A227" s="18"/>
      <c r="B227" s="10"/>
      <c r="C227" s="10" t="e">
        <f>VERABASHXUM!#REF!</f>
        <v>#REF!</v>
      </c>
      <c r="D227" s="11" t="e">
        <f>VERABASHXUM!#REF!</f>
        <v>#REF!</v>
      </c>
      <c r="E227" s="26" t="e">
        <f>VERABASHXUM!#REF!</f>
        <v>#REF!</v>
      </c>
    </row>
    <row r="228" spans="1:5" ht="16.5" hidden="1">
      <c r="A228" s="18"/>
      <c r="B228" s="10"/>
      <c r="C228" s="10"/>
      <c r="D228" s="11" t="e">
        <f>VERABASHXUM!#REF!</f>
        <v>#REF!</v>
      </c>
      <c r="E228" s="27" t="e">
        <f>VERABASHXUM!#REF!</f>
        <v>#REF!</v>
      </c>
    </row>
    <row r="229" spans="1:5" ht="16.5" hidden="1">
      <c r="A229" s="133"/>
      <c r="B229" s="133"/>
      <c r="C229" s="133"/>
      <c r="D229" s="14" t="e">
        <f>VERABASHXUM!#REF!</f>
        <v>#REF!</v>
      </c>
      <c r="E229" s="134" t="e">
        <f>VERABASHXUM!#REF!</f>
        <v>#REF!</v>
      </c>
    </row>
    <row r="230" spans="1:5" ht="16.5" hidden="1">
      <c r="A230" s="18"/>
      <c r="B230" s="18"/>
      <c r="C230" s="18"/>
      <c r="D230" s="123" t="e">
        <f>VERABASHXUM!#REF!</f>
        <v>#REF!</v>
      </c>
      <c r="E230" s="27" t="e">
        <f>VERABASHXUM!#REF!</f>
        <v>#REF!</v>
      </c>
    </row>
    <row r="231" spans="1:5" ht="16.5" hidden="1">
      <c r="A231" s="132"/>
      <c r="B231" s="132"/>
      <c r="C231" s="132"/>
      <c r="D231" s="12" t="e">
        <f>VERABASHXUM!#REF!</f>
        <v>#REF!</v>
      </c>
      <c r="E231" s="131" t="e">
        <f>VERABASHXUM!#REF!</f>
        <v>#REF!</v>
      </c>
    </row>
    <row r="232" spans="1:5" ht="16.5" hidden="1">
      <c r="A232" s="20"/>
      <c r="B232" s="20"/>
      <c r="C232" s="20"/>
      <c r="D232" s="12" t="e">
        <f>VERABASHXUM!#REF!</f>
        <v>#REF!</v>
      </c>
      <c r="E232" s="24" t="e">
        <f>VERABASHXUM!#REF!</f>
        <v>#REF!</v>
      </c>
    </row>
    <row r="233" spans="1:5" ht="16.5" hidden="1">
      <c r="A233" s="133"/>
      <c r="B233" s="133"/>
      <c r="C233" s="133"/>
      <c r="D233" s="14" t="e">
        <f>VERABASHXUM!#REF!</f>
        <v>#REF!</v>
      </c>
      <c r="E233" s="134" t="e">
        <f>VERABASHXUM!#REF!</f>
        <v>#REF!</v>
      </c>
    </row>
    <row r="234" spans="1:5" ht="16.5" hidden="1">
      <c r="A234" s="18"/>
      <c r="B234" s="18"/>
      <c r="C234" s="18"/>
      <c r="D234" s="123" t="e">
        <f>VERABASHXUM!#REF!</f>
        <v>#REF!</v>
      </c>
      <c r="E234" s="27" t="e">
        <f>VERABASHXUM!#REF!</f>
        <v>#REF!</v>
      </c>
    </row>
    <row r="235" spans="1:5" ht="16.5" hidden="1">
      <c r="A235" s="129"/>
      <c r="B235" s="132"/>
      <c r="C235" s="132"/>
      <c r="D235" s="12" t="e">
        <f>VERABASHXUM!#REF!</f>
        <v>#REF!</v>
      </c>
      <c r="E235" s="131" t="e">
        <f>VERABASHXUM!#REF!</f>
        <v>#REF!</v>
      </c>
    </row>
    <row r="236" spans="1:5" ht="16.5" hidden="1">
      <c r="A236" s="20"/>
      <c r="B236" s="20"/>
      <c r="C236" s="20"/>
      <c r="D236" s="12" t="e">
        <f>VERABASHXUM!#REF!</f>
        <v>#REF!</v>
      </c>
      <c r="E236" s="24" t="e">
        <f>VERABASHXUM!#REF!</f>
        <v>#REF!</v>
      </c>
    </row>
    <row r="237" spans="1:5" ht="16.5">
      <c r="A237" s="18"/>
      <c r="B237" s="18" t="e">
        <f>VERABASHXUM!#REF!</f>
        <v>#REF!</v>
      </c>
      <c r="C237" s="18"/>
      <c r="D237" s="11" t="e">
        <f>VERABASHXUM!#REF!</f>
        <v>#REF!</v>
      </c>
      <c r="E237" s="27" t="e">
        <f>VERABASHXUM!#REF!</f>
        <v>#REF!</v>
      </c>
    </row>
    <row r="238" spans="1:5" ht="16.5">
      <c r="A238" s="18"/>
      <c r="B238" s="18"/>
      <c r="C238" s="18" t="e">
        <f>VERABASHXUM!#REF!</f>
        <v>#REF!</v>
      </c>
      <c r="D238" s="11" t="e">
        <f>VERABASHXUM!#REF!</f>
        <v>#REF!</v>
      </c>
      <c r="E238" s="27" t="e">
        <f>VERABASHXUM!#REF!</f>
        <v>#REF!</v>
      </c>
    </row>
    <row r="239" spans="1:5" ht="16.5" hidden="1">
      <c r="A239" s="133"/>
      <c r="B239" s="133"/>
      <c r="C239" s="133"/>
      <c r="D239" s="14" t="e">
        <f>VERABASHXUM!#REF!</f>
        <v>#REF!</v>
      </c>
      <c r="E239" s="134" t="e">
        <f>VERABASHXUM!#REF!</f>
        <v>#REF!</v>
      </c>
    </row>
    <row r="240" spans="1:5" ht="16.5" hidden="1">
      <c r="A240" s="18"/>
      <c r="B240" s="18"/>
      <c r="C240" s="18"/>
      <c r="D240" s="11" t="e">
        <f>VERABASHXUM!#REF!</f>
        <v>#REF!</v>
      </c>
      <c r="E240" s="27" t="e">
        <f>VERABASHXUM!#REF!</f>
        <v>#REF!</v>
      </c>
    </row>
    <row r="241" spans="1:5" ht="16.5" hidden="1">
      <c r="A241" s="132"/>
      <c r="B241" s="132"/>
      <c r="C241" s="132"/>
      <c r="D241" s="12" t="e">
        <f>VERABASHXUM!#REF!</f>
        <v>#REF!</v>
      </c>
      <c r="E241" s="131" t="e">
        <f>VERABASHXUM!#REF!</f>
        <v>#REF!</v>
      </c>
    </row>
    <row r="242" spans="1:5" ht="16.5" hidden="1">
      <c r="A242" s="20"/>
      <c r="B242" s="20"/>
      <c r="C242" s="20"/>
      <c r="D242" s="12" t="e">
        <f>VERABASHXUM!#REF!</f>
        <v>#REF!</v>
      </c>
      <c r="E242" s="24" t="e">
        <f>VERABASHXUM!#REF!</f>
        <v>#REF!</v>
      </c>
    </row>
    <row r="243" spans="1:5" ht="16.5">
      <c r="A243" s="18" t="e">
        <f>VERABASHXUM!#REF!</f>
        <v>#REF!</v>
      </c>
      <c r="B243" s="18"/>
      <c r="C243" s="18"/>
      <c r="D243" s="11" t="e">
        <f>VERABASHXUM!#REF!</f>
        <v>#REF!</v>
      </c>
      <c r="E243" s="27" t="e">
        <f>VERABASHXUM!#REF!</f>
        <v>#REF!</v>
      </c>
    </row>
    <row r="244" spans="1:5" ht="16.5">
      <c r="A244" s="122"/>
      <c r="B244" s="122"/>
      <c r="C244" s="122"/>
      <c r="D244" s="120" t="e">
        <f>VERABASHXUM!#REF!</f>
        <v>#REF!</v>
      </c>
      <c r="E244" s="117"/>
    </row>
    <row r="245" spans="1:5" ht="16.5">
      <c r="A245" s="18"/>
      <c r="B245" s="18" t="e">
        <f>VERABASHXUM!#REF!</f>
        <v>#REF!</v>
      </c>
      <c r="C245" s="18"/>
      <c r="D245" s="11" t="e">
        <f>VERABASHXUM!#REF!</f>
        <v>#REF!</v>
      </c>
      <c r="E245" s="27" t="e">
        <f>VERABASHXUM!#REF!</f>
        <v>#REF!</v>
      </c>
    </row>
    <row r="246" spans="1:5" ht="16.5">
      <c r="A246" s="18"/>
      <c r="B246" s="18"/>
      <c r="C246" s="18" t="e">
        <f>VERABASHXUM!#REF!</f>
        <v>#REF!</v>
      </c>
      <c r="D246" s="11" t="e">
        <f>VERABASHXUM!#REF!</f>
        <v>#REF!</v>
      </c>
      <c r="E246" s="27" t="e">
        <f>VERABASHXUM!#REF!</f>
        <v>#REF!</v>
      </c>
    </row>
    <row r="247" spans="1:5" ht="16.5" hidden="1">
      <c r="A247" s="19"/>
      <c r="B247" s="19"/>
      <c r="C247" s="19"/>
      <c r="D247" s="14" t="e">
        <f>VERABASHXUM!#REF!</f>
        <v>#REF!</v>
      </c>
      <c r="E247" s="23" t="e">
        <f>VERABASHXUM!#REF!</f>
        <v>#REF!</v>
      </c>
    </row>
    <row r="248" spans="1:5" ht="16.5" hidden="1">
      <c r="A248" s="18"/>
      <c r="B248" s="18"/>
      <c r="C248" s="18"/>
      <c r="D248" s="144" t="e">
        <f>VERABASHXUM!#REF!</f>
        <v>#REF!</v>
      </c>
      <c r="E248" s="27" t="e">
        <f>VERABASHXUM!#REF!</f>
        <v>#REF!</v>
      </c>
    </row>
    <row r="249" spans="1:5" ht="16.5" hidden="1">
      <c r="A249" s="21"/>
      <c r="B249" s="21"/>
      <c r="C249" s="21"/>
      <c r="D249" s="12" t="e">
        <f>VERABASHXUM!#REF!</f>
        <v>#REF!</v>
      </c>
      <c r="E249" s="23" t="e">
        <f>VERABASHXUM!#REF!</f>
        <v>#REF!</v>
      </c>
    </row>
    <row r="250" spans="1:5" ht="16.5" hidden="1">
      <c r="A250" s="20"/>
      <c r="B250" s="20"/>
      <c r="C250" s="20"/>
      <c r="D250" s="12" t="e">
        <f>VERABASHXUM!#REF!</f>
        <v>#REF!</v>
      </c>
      <c r="E250" s="22" t="e">
        <f>VERABASHXUM!#REF!</f>
        <v>#REF!</v>
      </c>
    </row>
    <row r="251" spans="1:5" ht="16.5">
      <c r="A251" s="18"/>
      <c r="B251" s="18"/>
      <c r="C251" s="18" t="e">
        <f>VERABASHXUM!#REF!</f>
        <v>#REF!</v>
      </c>
      <c r="D251" s="11" t="e">
        <f>VERABASHXUM!#REF!</f>
        <v>#REF!</v>
      </c>
      <c r="E251" s="27" t="e">
        <f>VERABASHXUM!#REF!</f>
        <v>#REF!</v>
      </c>
    </row>
    <row r="252" spans="1:5" ht="16.5" hidden="1">
      <c r="A252" s="19"/>
      <c r="B252" s="19"/>
      <c r="C252" s="19"/>
      <c r="D252" s="14" t="e">
        <f>VERABASHXUM!#REF!</f>
        <v>#REF!</v>
      </c>
      <c r="E252" s="27" t="e">
        <f>VERABASHXUM!#REF!</f>
        <v>#REF!</v>
      </c>
    </row>
    <row r="253" spans="1:5" ht="16.5" hidden="1">
      <c r="A253" s="18"/>
      <c r="B253" s="18"/>
      <c r="C253" s="18"/>
      <c r="D253" s="144" t="e">
        <f>VERABASHXUM!#REF!</f>
        <v>#REF!</v>
      </c>
      <c r="E253" s="27" t="e">
        <f>VERABASHXUM!#REF!</f>
        <v>#REF!</v>
      </c>
    </row>
    <row r="254" spans="1:5" ht="16.5" hidden="1">
      <c r="A254" s="21"/>
      <c r="B254" s="21"/>
      <c r="C254" s="21"/>
      <c r="D254" s="12" t="e">
        <f>VERABASHXUM!#REF!</f>
        <v>#REF!</v>
      </c>
      <c r="E254" s="23" t="e">
        <f>VERABASHXUM!#REF!</f>
        <v>#REF!</v>
      </c>
    </row>
    <row r="255" spans="1:5" ht="16.5" hidden="1">
      <c r="A255" s="20"/>
      <c r="B255" s="20"/>
      <c r="C255" s="20"/>
      <c r="D255" s="12" t="e">
        <f>VERABASHXUM!#REF!</f>
        <v>#REF!</v>
      </c>
      <c r="E255" s="24" t="e">
        <f>VERABASHXUM!#REF!</f>
        <v>#REF!</v>
      </c>
    </row>
    <row r="256" spans="1:5" ht="16.5">
      <c r="A256" s="18" t="e">
        <f>VERABASHXUM!#REF!</f>
        <v>#REF!</v>
      </c>
      <c r="B256" s="18"/>
      <c r="C256" s="18"/>
      <c r="D256" s="11" t="e">
        <f>VERABASHXUM!#REF!</f>
        <v>#REF!</v>
      </c>
      <c r="E256" s="27" t="e">
        <f>VERABASHXUM!#REF!</f>
        <v>#REF!</v>
      </c>
    </row>
    <row r="257" spans="1:5" ht="16.5">
      <c r="A257" s="122"/>
      <c r="B257" s="122"/>
      <c r="C257" s="122"/>
      <c r="D257" s="120" t="e">
        <f>VERABASHXUM!#REF!</f>
        <v>#REF!</v>
      </c>
      <c r="E257" s="117"/>
    </row>
    <row r="258" spans="1:5" ht="16.5">
      <c r="A258" s="18"/>
      <c r="B258" s="18" t="e">
        <f>VERABASHXUM!#REF!</f>
        <v>#REF!</v>
      </c>
      <c r="C258" s="18"/>
      <c r="D258" s="11" t="e">
        <f>VERABASHXUM!#REF!</f>
        <v>#REF!</v>
      </c>
      <c r="E258" s="27" t="e">
        <f>VERABASHXUM!#REF!</f>
        <v>#REF!</v>
      </c>
    </row>
    <row r="259" spans="1:5" ht="16.5">
      <c r="A259" s="18"/>
      <c r="B259" s="18"/>
      <c r="C259" s="18" t="e">
        <f>VERABASHXUM!#REF!</f>
        <v>#REF!</v>
      </c>
      <c r="D259" s="11" t="e">
        <f>VERABASHXUM!#REF!</f>
        <v>#REF!</v>
      </c>
      <c r="E259" s="27" t="e">
        <f>VERABASHXUM!#REF!</f>
        <v>#REF!</v>
      </c>
    </row>
    <row r="260" spans="1:5" ht="16.5" hidden="1">
      <c r="A260" s="133"/>
      <c r="B260" s="133"/>
      <c r="C260" s="133"/>
      <c r="D260" s="14" t="e">
        <f>VERABASHXUM!#REF!</f>
        <v>#REF!</v>
      </c>
      <c r="E260" s="134" t="e">
        <f>VERABASHXUM!#REF!</f>
        <v>#REF!</v>
      </c>
    </row>
    <row r="261" spans="1:5" ht="16.5" hidden="1">
      <c r="A261" s="19"/>
      <c r="B261" s="19"/>
      <c r="C261" s="19"/>
      <c r="D261" s="11" t="e">
        <f>VERABASHXUM!#REF!</f>
        <v>#REF!</v>
      </c>
      <c r="E261" s="27" t="e">
        <f>VERABASHXUM!#REF!</f>
        <v>#REF!</v>
      </c>
    </row>
    <row r="262" spans="1:5" ht="16.5" hidden="1">
      <c r="A262" s="129"/>
      <c r="B262" s="130"/>
      <c r="C262" s="130"/>
      <c r="D262" s="12" t="e">
        <f>VERABASHXUM!#REF!</f>
        <v>#REF!</v>
      </c>
      <c r="E262" s="131" t="e">
        <f>VERABASHXUM!#REF!</f>
        <v>#REF!</v>
      </c>
    </row>
    <row r="263" spans="1:5" ht="16.5" hidden="1">
      <c r="A263" s="20"/>
      <c r="B263" s="20"/>
      <c r="C263" s="20"/>
      <c r="D263" s="12" t="e">
        <f>VERABASHXUM!#REF!</f>
        <v>#REF!</v>
      </c>
      <c r="E263" s="24" t="e">
        <f>VERABASHXUM!#REF!</f>
        <v>#REF!</v>
      </c>
    </row>
    <row r="264" spans="1:5" ht="16.5" hidden="1">
      <c r="A264" s="20"/>
      <c r="B264" s="20"/>
      <c r="C264" s="20"/>
      <c r="D264" s="12" t="e">
        <f>VERABASHXUM!#REF!</f>
        <v>#REF!</v>
      </c>
      <c r="E264" s="24" t="e">
        <f>VERABASHXUM!#REF!</f>
        <v>#REF!</v>
      </c>
    </row>
    <row r="265" spans="1:5" ht="16.5" hidden="1">
      <c r="A265" s="20"/>
      <c r="B265" s="20"/>
      <c r="C265" s="20"/>
      <c r="D265" s="12" t="e">
        <f>VERABASHXUM!#REF!</f>
        <v>#REF!</v>
      </c>
      <c r="E265" s="24" t="e">
        <f>VERABASHXUM!#REF!</f>
        <v>#REF!</v>
      </c>
    </row>
    <row r="266" spans="1:6" ht="16.5">
      <c r="A266" s="18" t="e">
        <f>VERABASHXUM!#REF!</f>
        <v>#REF!</v>
      </c>
      <c r="B266" s="18"/>
      <c r="C266" s="18"/>
      <c r="D266" s="11" t="e">
        <f>VERABASHXUM!#REF!</f>
        <v>#REF!</v>
      </c>
      <c r="E266" s="27" t="e">
        <f>VERABASHXUM!#REF!</f>
        <v>#REF!</v>
      </c>
      <c r="F266" s="149"/>
    </row>
    <row r="267" spans="1:5" ht="16.5">
      <c r="A267" s="122"/>
      <c r="B267" s="122"/>
      <c r="C267" s="122"/>
      <c r="D267" s="120" t="e">
        <f>VERABASHXUM!#REF!</f>
        <v>#REF!</v>
      </c>
      <c r="E267" s="117"/>
    </row>
    <row r="268" spans="1:5" ht="16.5">
      <c r="A268" s="18"/>
      <c r="B268" s="10" t="e">
        <f>VERABASHXUM!#REF!</f>
        <v>#REF!</v>
      </c>
      <c r="C268" s="10"/>
      <c r="D268" s="11" t="e">
        <f>VERABASHXUM!#REF!</f>
        <v>#REF!</v>
      </c>
      <c r="E268" s="27" t="e">
        <f>VERABASHXUM!#REF!</f>
        <v>#REF!</v>
      </c>
    </row>
    <row r="269" spans="1:5" ht="16.5">
      <c r="A269" s="18"/>
      <c r="B269" s="10"/>
      <c r="C269" s="10" t="e">
        <f>VERABASHXUM!#REF!</f>
        <v>#REF!</v>
      </c>
      <c r="D269" s="11" t="e">
        <f>VERABASHXUM!#REF!</f>
        <v>#REF!</v>
      </c>
      <c r="E269" s="27" t="e">
        <f>VERABASHXUM!#REF!</f>
        <v>#REF!</v>
      </c>
    </row>
    <row r="270" spans="1:5" ht="16.5" hidden="1">
      <c r="A270" s="18"/>
      <c r="B270" s="10"/>
      <c r="C270" s="10"/>
      <c r="D270" s="14" t="e">
        <f>VERABASHXUM!#REF!</f>
        <v>#REF!</v>
      </c>
      <c r="E270" s="26" t="e">
        <f>VERABASHXUM!#REF!</f>
        <v>#REF!</v>
      </c>
    </row>
    <row r="271" spans="1:5" ht="16.5" hidden="1">
      <c r="A271" s="18"/>
      <c r="B271" s="10"/>
      <c r="C271" s="10"/>
      <c r="D271" s="11" t="e">
        <f>VERABASHXUM!#REF!</f>
        <v>#REF!</v>
      </c>
      <c r="E271" s="27" t="e">
        <f>VERABASHXUM!#REF!</f>
        <v>#REF!</v>
      </c>
    </row>
    <row r="272" spans="1:5" ht="16.5" hidden="1">
      <c r="A272" s="21"/>
      <c r="B272" s="21"/>
      <c r="C272" s="21"/>
      <c r="D272" s="12" t="e">
        <f>VERABASHXUM!#REF!</f>
        <v>#REF!</v>
      </c>
      <c r="E272" s="23" t="e">
        <f>VERABASHXUM!#REF!</f>
        <v>#REF!</v>
      </c>
    </row>
    <row r="273" spans="1:5" ht="16.5" hidden="1">
      <c r="A273" s="18"/>
      <c r="B273" s="10"/>
      <c r="C273" s="10"/>
      <c r="D273" s="12" t="e">
        <f>VERABASHXUM!#REF!</f>
        <v>#REF!</v>
      </c>
      <c r="E273" s="22" t="e">
        <f>VERABASHXUM!#REF!</f>
        <v>#REF!</v>
      </c>
    </row>
    <row r="274" spans="1:5" ht="16.5" hidden="1">
      <c r="A274" s="18"/>
      <c r="B274" s="10"/>
      <c r="C274" s="10"/>
      <c r="D274" s="12" t="e">
        <f>VERABASHXUM!#REF!</f>
        <v>#REF!</v>
      </c>
      <c r="E274" s="22" t="e">
        <f>VERABASHXUM!#REF!</f>
        <v>#REF!</v>
      </c>
    </row>
    <row r="275" spans="1:5" ht="16.5">
      <c r="A275" s="18"/>
      <c r="B275" s="10"/>
      <c r="C275" s="10" t="e">
        <f>VERABASHXUM!#REF!</f>
        <v>#REF!</v>
      </c>
      <c r="D275" s="11" t="e">
        <f>VERABASHXUM!#REF!</f>
        <v>#REF!</v>
      </c>
      <c r="E275" s="27" t="e">
        <f>VERABASHXUM!#REF!</f>
        <v>#REF!</v>
      </c>
    </row>
    <row r="276" spans="1:5" ht="16.5" hidden="1">
      <c r="A276" s="18"/>
      <c r="B276" s="18"/>
      <c r="C276" s="18"/>
      <c r="D276" s="14" t="e">
        <f>VERABASHXUM!#REF!</f>
        <v>#REF!</v>
      </c>
      <c r="E276" s="22" t="e">
        <f>VERABASHXUM!#REF!</f>
        <v>#REF!</v>
      </c>
    </row>
    <row r="277" spans="1:5" ht="16.5" hidden="1">
      <c r="A277" s="18"/>
      <c r="B277" s="10"/>
      <c r="C277" s="10"/>
      <c r="D277" s="11" t="e">
        <f>VERABASHXUM!#REF!</f>
        <v>#REF!</v>
      </c>
      <c r="E277" s="27" t="e">
        <f>VERABASHXUM!#REF!</f>
        <v>#REF!</v>
      </c>
    </row>
    <row r="278" spans="1:5" ht="16.5" hidden="1">
      <c r="A278" s="21"/>
      <c r="B278" s="21"/>
      <c r="C278" s="21"/>
      <c r="D278" s="12" t="e">
        <f>VERABASHXUM!#REF!</f>
        <v>#REF!</v>
      </c>
      <c r="E278" s="23" t="e">
        <f>VERABASHXUM!#REF!</f>
        <v>#REF!</v>
      </c>
    </row>
    <row r="279" spans="1:5" ht="16.5" hidden="1">
      <c r="A279" s="18"/>
      <c r="B279" s="10"/>
      <c r="C279" s="10"/>
      <c r="D279" s="12" t="e">
        <f>VERABASHXUM!#REF!</f>
        <v>#REF!</v>
      </c>
      <c r="E279" s="22" t="e">
        <f>VERABASHXUM!#REF!</f>
        <v>#REF!</v>
      </c>
    </row>
    <row r="280" spans="1:5" ht="16.5" hidden="1">
      <c r="A280" s="18"/>
      <c r="B280" s="10"/>
      <c r="C280" s="10"/>
      <c r="D280" s="12" t="e">
        <f>VERABASHXUM!#REF!</f>
        <v>#REF!</v>
      </c>
      <c r="E280" s="22" t="e">
        <f>VERABASHXUM!#REF!</f>
        <v>#REF!</v>
      </c>
    </row>
    <row r="281" spans="1:6" ht="16.5">
      <c r="A281" s="18"/>
      <c r="B281" s="10" t="e">
        <f>VERABASHXUM!#REF!</f>
        <v>#REF!</v>
      </c>
      <c r="C281" s="10"/>
      <c r="D281" s="11" t="e">
        <f>VERABASHXUM!#REF!</f>
        <v>#REF!</v>
      </c>
      <c r="E281" s="27" t="e">
        <f>VERABASHXUM!#REF!</f>
        <v>#REF!</v>
      </c>
      <c r="F281" s="149"/>
    </row>
    <row r="282" spans="1:5" ht="16.5">
      <c r="A282" s="18"/>
      <c r="B282" s="10"/>
      <c r="C282" s="10" t="e">
        <f>VERABASHXUM!#REF!</f>
        <v>#REF!</v>
      </c>
      <c r="D282" s="11" t="e">
        <f>VERABASHXUM!#REF!</f>
        <v>#REF!</v>
      </c>
      <c r="E282" s="27" t="e">
        <f>VERABASHXUM!#REF!</f>
        <v>#REF!</v>
      </c>
    </row>
    <row r="283" spans="1:5" ht="16.5" hidden="1">
      <c r="A283" s="18"/>
      <c r="B283" s="10"/>
      <c r="C283" s="10"/>
      <c r="D283" s="14" t="e">
        <f>VERABASHXUM!#REF!</f>
        <v>#REF!</v>
      </c>
      <c r="E283" s="26" t="e">
        <f>VERABASHXUM!#REF!</f>
        <v>#REF!</v>
      </c>
    </row>
    <row r="284" spans="1:5" ht="16.5" hidden="1">
      <c r="A284" s="18"/>
      <c r="B284" s="10"/>
      <c r="C284" s="10"/>
      <c r="D284" s="11" t="e">
        <f>VERABASHXUM!#REF!</f>
        <v>#REF!</v>
      </c>
      <c r="E284" s="27" t="e">
        <f>VERABASHXUM!#REF!</f>
        <v>#REF!</v>
      </c>
    </row>
    <row r="285" spans="1:5" ht="16.5" hidden="1">
      <c r="A285" s="21"/>
      <c r="B285" s="21"/>
      <c r="C285" s="21"/>
      <c r="D285" s="12" t="e">
        <f>VERABASHXUM!#REF!</f>
        <v>#REF!</v>
      </c>
      <c r="E285" s="23" t="e">
        <f>VERABASHXUM!#REF!</f>
        <v>#REF!</v>
      </c>
    </row>
    <row r="286" spans="1:5" ht="16.5" hidden="1">
      <c r="A286" s="18"/>
      <c r="B286" s="10"/>
      <c r="C286" s="10"/>
      <c r="D286" s="12" t="e">
        <f>VERABASHXUM!#REF!</f>
        <v>#REF!</v>
      </c>
      <c r="E286" s="22" t="e">
        <f>VERABASHXUM!#REF!</f>
        <v>#REF!</v>
      </c>
    </row>
    <row r="287" spans="1:6" ht="16.5">
      <c r="A287" s="18"/>
      <c r="B287" s="10" t="e">
        <f>VERABASHXUM!#REF!</f>
        <v>#REF!</v>
      </c>
      <c r="C287" s="10"/>
      <c r="D287" s="11" t="e">
        <f>VERABASHXUM!#REF!</f>
        <v>#REF!</v>
      </c>
      <c r="E287" s="27" t="e">
        <f>VERABASHXUM!#REF!</f>
        <v>#REF!</v>
      </c>
      <c r="F287" s="149"/>
    </row>
    <row r="288" spans="1:5" ht="16.5">
      <c r="A288" s="18"/>
      <c r="B288" s="10"/>
      <c r="C288" s="10" t="e">
        <f>VERABASHXUM!#REF!</f>
        <v>#REF!</v>
      </c>
      <c r="D288" s="11" t="e">
        <f>VERABASHXUM!#REF!</f>
        <v>#REF!</v>
      </c>
      <c r="E288" s="27" t="e">
        <f>VERABASHXUM!#REF!</f>
        <v>#REF!</v>
      </c>
    </row>
    <row r="289" spans="1:5" ht="16.5" hidden="1">
      <c r="A289" s="18"/>
      <c r="B289" s="10"/>
      <c r="C289" s="10"/>
      <c r="D289" s="14" t="e">
        <f>VERABASHXUM!#REF!</f>
        <v>#REF!</v>
      </c>
      <c r="E289" s="26" t="e">
        <f>VERABASHXUM!#REF!</f>
        <v>#REF!</v>
      </c>
    </row>
    <row r="290" spans="1:5" ht="16.5" hidden="1">
      <c r="A290" s="18"/>
      <c r="B290" s="10"/>
      <c r="C290" s="10"/>
      <c r="D290" s="11" t="e">
        <f>VERABASHXUM!#REF!</f>
        <v>#REF!</v>
      </c>
      <c r="E290" s="27" t="e">
        <f>VERABASHXUM!#REF!</f>
        <v>#REF!</v>
      </c>
    </row>
    <row r="291" spans="1:5" ht="16.5" hidden="1">
      <c r="A291" s="21"/>
      <c r="B291" s="21"/>
      <c r="C291" s="21"/>
      <c r="D291" s="12" t="e">
        <f>VERABASHXUM!#REF!</f>
        <v>#REF!</v>
      </c>
      <c r="E291" s="23" t="e">
        <f>VERABASHXUM!#REF!</f>
        <v>#REF!</v>
      </c>
    </row>
    <row r="292" spans="1:5" ht="16.5" hidden="1">
      <c r="A292" s="18"/>
      <c r="B292" s="10"/>
      <c r="C292" s="10"/>
      <c r="D292" s="12" t="e">
        <f>VERABASHXUM!#REF!</f>
        <v>#REF!</v>
      </c>
      <c r="E292" s="22" t="e">
        <f>VERABASHXUM!#REF!</f>
        <v>#REF!</v>
      </c>
    </row>
    <row r="293" spans="1:5" ht="36" customHeight="1">
      <c r="A293" s="18"/>
      <c r="B293" s="18" t="e">
        <f>VERABASHXUM!#REF!</f>
        <v>#REF!</v>
      </c>
      <c r="C293" s="18"/>
      <c r="D293" s="11" t="e">
        <f>VERABASHXUM!#REF!</f>
        <v>#REF!</v>
      </c>
      <c r="E293" s="27" t="e">
        <f>VERABASHXUM!#REF!</f>
        <v>#REF!</v>
      </c>
    </row>
    <row r="294" spans="1:5" ht="16.5">
      <c r="A294" s="18"/>
      <c r="B294" s="18"/>
      <c r="C294" s="10" t="e">
        <f>VERABASHXUM!#REF!</f>
        <v>#REF!</v>
      </c>
      <c r="D294" s="11" t="e">
        <f>VERABASHXUM!#REF!</f>
        <v>#REF!</v>
      </c>
      <c r="E294" s="27" t="e">
        <f>VERABASHXUM!#REF!</f>
        <v>#REF!</v>
      </c>
    </row>
    <row r="295" spans="1:5" ht="16.5" hidden="1">
      <c r="A295" s="18"/>
      <c r="B295" s="18"/>
      <c r="C295" s="10"/>
      <c r="D295" s="14" t="e">
        <f>VERABASHXUM!#REF!</f>
        <v>#REF!</v>
      </c>
      <c r="E295" s="26" t="e">
        <f>VERABASHXUM!#REF!</f>
        <v>#REF!</v>
      </c>
    </row>
    <row r="296" spans="1:5" ht="16.5" hidden="1">
      <c r="A296" s="18"/>
      <c r="B296" s="18"/>
      <c r="C296" s="10"/>
      <c r="D296" s="11" t="e">
        <f>VERABASHXUM!#REF!</f>
        <v>#REF!</v>
      </c>
      <c r="E296" s="26" t="e">
        <f>VERABASHXUM!#REF!</f>
        <v>#REF!</v>
      </c>
    </row>
    <row r="297" spans="1:5" ht="16.5" hidden="1">
      <c r="A297" s="21"/>
      <c r="B297" s="21"/>
      <c r="C297" s="21"/>
      <c r="D297" s="12" t="e">
        <f>VERABASHXUM!#REF!</f>
        <v>#REF!</v>
      </c>
      <c r="E297" s="23" t="e">
        <f>VERABASHXUM!#REF!</f>
        <v>#REF!</v>
      </c>
    </row>
    <row r="298" spans="1:5" ht="16.5" hidden="1">
      <c r="A298" s="18"/>
      <c r="B298" s="18"/>
      <c r="C298" s="10"/>
      <c r="D298" s="12" t="e">
        <f>VERABASHXUM!#REF!</f>
        <v>#REF!</v>
      </c>
      <c r="E298" s="22" t="e">
        <f>VERABASHXUM!#REF!</f>
        <v>#REF!</v>
      </c>
    </row>
  </sheetData>
  <sheetProtection/>
  <mergeCells count="7">
    <mergeCell ref="A2:C2"/>
    <mergeCell ref="D2:E2"/>
    <mergeCell ref="A4:E4"/>
    <mergeCell ref="A7:A8"/>
    <mergeCell ref="B7:B8"/>
    <mergeCell ref="C7:C8"/>
    <mergeCell ref="D7:D8"/>
  </mergeCells>
  <printOptions/>
  <pageMargins left="0.7" right="0.56" top="0.75" bottom="0.75" header="0.3" footer="0.3"/>
  <pageSetup firstPageNumber="21" useFirstPageNumber="1" orientation="portrait" paperSize="9" scale="79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64"/>
  <sheetViews>
    <sheetView tabSelected="1" zoomScalePageLayoutView="0" workbookViewId="0" topLeftCell="A16">
      <selection activeCell="H10" sqref="H10"/>
    </sheetView>
  </sheetViews>
  <sheetFormatPr defaultColWidth="9.140625" defaultRowHeight="15"/>
  <cols>
    <col min="1" max="1" width="6.140625" style="1" customWidth="1"/>
    <col min="2" max="2" width="5.57421875" style="1" customWidth="1"/>
    <col min="3" max="3" width="6.140625" style="2" customWidth="1"/>
    <col min="4" max="4" width="58.7109375" style="3" customWidth="1"/>
    <col min="5" max="5" width="21.421875" style="4" customWidth="1"/>
    <col min="6" max="6" width="17.28125" style="4" customWidth="1"/>
    <col min="7" max="7" width="18.140625" style="4" customWidth="1"/>
    <col min="8" max="8" width="18.421875" style="4" customWidth="1"/>
    <col min="9" max="10" width="9.8515625" style="6" bestFit="1" customWidth="1"/>
    <col min="11" max="12" width="9.57421875" style="6" bestFit="1" customWidth="1"/>
    <col min="13" max="232" width="9.140625" style="6" customWidth="1"/>
    <col min="233" max="233" width="6.140625" style="6" customWidth="1"/>
    <col min="234" max="234" width="5.421875" style="6" customWidth="1"/>
    <col min="235" max="235" width="6.140625" style="6" customWidth="1"/>
    <col min="236" max="236" width="50.140625" style="6" customWidth="1"/>
    <col min="237" max="238" width="18.8515625" style="6" customWidth="1"/>
    <col min="239" max="239" width="14.8515625" style="6" customWidth="1"/>
    <col min="240" max="240" width="18.421875" style="6" customWidth="1"/>
    <col min="241" max="244" width="0" style="6" hidden="1" customWidth="1"/>
    <col min="245" max="245" width="15.8515625" style="6" customWidth="1"/>
    <col min="246" max="246" width="36.421875" style="6" customWidth="1"/>
    <col min="247" max="247" width="6.00390625" style="6" customWidth="1"/>
    <col min="248" max="248" width="13.00390625" style="6" customWidth="1"/>
    <col min="249" max="249" width="12.28125" style="6" customWidth="1"/>
    <col min="250" max="16384" width="9.140625" style="6" customWidth="1"/>
  </cols>
  <sheetData>
    <row r="1" spans="6:8" ht="27.75" customHeight="1">
      <c r="F1" s="5"/>
      <c r="G1" s="5"/>
      <c r="H1" s="5" t="s">
        <v>99</v>
      </c>
    </row>
    <row r="2" spans="4:8" ht="17.25" customHeight="1">
      <c r="D2" s="7"/>
      <c r="E2" s="182"/>
      <c r="F2" s="182"/>
      <c r="G2" s="182"/>
      <c r="H2" s="182"/>
    </row>
    <row r="3" spans="1:8" ht="91.5" customHeight="1">
      <c r="A3" s="216" t="s">
        <v>102</v>
      </c>
      <c r="B3" s="216"/>
      <c r="C3" s="216"/>
      <c r="D3" s="216"/>
      <c r="E3" s="216"/>
      <c r="F3" s="216"/>
      <c r="G3" s="216"/>
      <c r="H3" s="216"/>
    </row>
    <row r="4" spans="4:8" ht="14.25" customHeight="1">
      <c r="D4" s="7"/>
      <c r="E4" s="8"/>
      <c r="F4" s="8"/>
      <c r="G4" s="8"/>
      <c r="H4" s="8"/>
    </row>
    <row r="5" spans="1:8" ht="15" customHeight="1">
      <c r="A5" s="184"/>
      <c r="B5" s="184"/>
      <c r="C5" s="185"/>
      <c r="D5" s="186"/>
      <c r="E5" s="187"/>
      <c r="F5" s="177"/>
      <c r="G5" s="217" t="s">
        <v>39</v>
      </c>
      <c r="H5" s="217"/>
    </row>
    <row r="6" spans="1:8" ht="100.5" customHeight="1">
      <c r="A6" s="214" t="s">
        <v>0</v>
      </c>
      <c r="B6" s="214" t="s">
        <v>1</v>
      </c>
      <c r="C6" s="214" t="s">
        <v>2</v>
      </c>
      <c r="D6" s="215" t="s">
        <v>3</v>
      </c>
      <c r="E6" s="218" t="s">
        <v>97</v>
      </c>
      <c r="F6" s="219"/>
      <c r="G6" s="219"/>
      <c r="H6" s="220"/>
    </row>
    <row r="7" spans="1:8" ht="38.25" customHeight="1">
      <c r="A7" s="214"/>
      <c r="B7" s="214"/>
      <c r="C7" s="214"/>
      <c r="D7" s="215"/>
      <c r="E7" s="188" t="s">
        <v>94</v>
      </c>
      <c r="F7" s="188" t="s">
        <v>95</v>
      </c>
      <c r="G7" s="188" t="s">
        <v>96</v>
      </c>
      <c r="H7" s="188" t="s">
        <v>4</v>
      </c>
    </row>
    <row r="8" spans="1:8" s="16" customFormat="1" ht="16.5">
      <c r="A8" s="104">
        <v>1</v>
      </c>
      <c r="B8" s="104">
        <v>2</v>
      </c>
      <c r="C8" s="104">
        <v>3</v>
      </c>
      <c r="D8" s="104">
        <v>4</v>
      </c>
      <c r="E8" s="104" t="s">
        <v>47</v>
      </c>
      <c r="F8" s="104" t="s">
        <v>91</v>
      </c>
      <c r="G8" s="104" t="s">
        <v>92</v>
      </c>
      <c r="H8" s="104" t="s">
        <v>93</v>
      </c>
    </row>
    <row r="9" spans="1:8" ht="33" customHeight="1">
      <c r="A9" s="189"/>
      <c r="B9" s="189"/>
      <c r="C9" s="104"/>
      <c r="D9" s="115" t="s">
        <v>98</v>
      </c>
      <c r="E9" s="116">
        <f>E10+E18</f>
        <v>0</v>
      </c>
      <c r="F9" s="116">
        <f>F10+F18</f>
        <v>0</v>
      </c>
      <c r="G9" s="116">
        <f>G10+G18</f>
        <v>0</v>
      </c>
      <c r="H9" s="116">
        <f>H10+H18</f>
        <v>0</v>
      </c>
    </row>
    <row r="10" spans="1:8" ht="44.25" customHeight="1">
      <c r="A10" s="104" t="s">
        <v>5</v>
      </c>
      <c r="B10" s="104"/>
      <c r="C10" s="104"/>
      <c r="D10" s="115" t="s">
        <v>6</v>
      </c>
      <c r="E10" s="116">
        <f>E12</f>
        <v>-5318.8</v>
      </c>
      <c r="F10" s="116">
        <f>F12</f>
        <v>-10637.5</v>
      </c>
      <c r="G10" s="116">
        <f>G12</f>
        <v>-15956.3</v>
      </c>
      <c r="H10" s="116">
        <f>H12</f>
        <v>-21275</v>
      </c>
    </row>
    <row r="11" spans="1:8" ht="19.5" customHeight="1">
      <c r="A11" s="104"/>
      <c r="B11" s="104"/>
      <c r="C11" s="104"/>
      <c r="D11" s="115" t="s">
        <v>10</v>
      </c>
      <c r="E11" s="116"/>
      <c r="F11" s="116"/>
      <c r="G11" s="116"/>
      <c r="H11" s="116"/>
    </row>
    <row r="12" spans="1:8" ht="38.25" customHeight="1">
      <c r="A12" s="104"/>
      <c r="B12" s="104" t="s">
        <v>49</v>
      </c>
      <c r="C12" s="104"/>
      <c r="D12" s="115" t="s">
        <v>103</v>
      </c>
      <c r="E12" s="116">
        <f>E14</f>
        <v>-5318.8</v>
      </c>
      <c r="F12" s="116">
        <f>F14</f>
        <v>-10637.5</v>
      </c>
      <c r="G12" s="116">
        <f>G14</f>
        <v>-15956.3</v>
      </c>
      <c r="H12" s="116">
        <f>H14</f>
        <v>-21275</v>
      </c>
    </row>
    <row r="13" spans="1:8" ht="29.25" customHeight="1">
      <c r="A13" s="104"/>
      <c r="B13" s="104"/>
      <c r="C13" s="104"/>
      <c r="D13" s="115" t="s">
        <v>10</v>
      </c>
      <c r="E13" s="116"/>
      <c r="F13" s="116"/>
      <c r="G13" s="116"/>
      <c r="H13" s="116"/>
    </row>
    <row r="14" spans="1:8" ht="34.5" customHeight="1">
      <c r="A14" s="104"/>
      <c r="B14" s="104"/>
      <c r="C14" s="104" t="s">
        <v>5</v>
      </c>
      <c r="D14" s="115" t="s">
        <v>50</v>
      </c>
      <c r="E14" s="116">
        <f>E15</f>
        <v>-5318.8</v>
      </c>
      <c r="F14" s="116">
        <f aca="true" t="shared" si="0" ref="F14:H16">F15</f>
        <v>-10637.5</v>
      </c>
      <c r="G14" s="116">
        <f t="shared" si="0"/>
        <v>-15956.3</v>
      </c>
      <c r="H14" s="116">
        <f t="shared" si="0"/>
        <v>-21275</v>
      </c>
    </row>
    <row r="15" spans="1:8" s="15" customFormat="1" ht="81" customHeight="1">
      <c r="A15" s="190"/>
      <c r="B15" s="190"/>
      <c r="C15" s="190"/>
      <c r="D15" s="191" t="s">
        <v>51</v>
      </c>
      <c r="E15" s="116">
        <f>E16</f>
        <v>-5318.8</v>
      </c>
      <c r="F15" s="116">
        <f t="shared" si="0"/>
        <v>-10637.5</v>
      </c>
      <c r="G15" s="116">
        <f t="shared" si="0"/>
        <v>-15956.3</v>
      </c>
      <c r="H15" s="116">
        <f t="shared" si="0"/>
        <v>-21275</v>
      </c>
    </row>
    <row r="16" spans="1:8" s="16" customFormat="1" ht="24" customHeight="1">
      <c r="A16" s="104"/>
      <c r="B16" s="104"/>
      <c r="C16" s="104"/>
      <c r="D16" s="115" t="s">
        <v>8</v>
      </c>
      <c r="E16" s="192">
        <f>E17</f>
        <v>-5318.8</v>
      </c>
      <c r="F16" s="192">
        <f t="shared" si="0"/>
        <v>-10637.5</v>
      </c>
      <c r="G16" s="192">
        <f t="shared" si="0"/>
        <v>-15956.3</v>
      </c>
      <c r="H16" s="192">
        <f t="shared" si="0"/>
        <v>-21275</v>
      </c>
    </row>
    <row r="17" spans="1:8" ht="62.25" customHeight="1">
      <c r="A17" s="193"/>
      <c r="B17" s="193"/>
      <c r="C17" s="193"/>
      <c r="D17" s="170" t="s">
        <v>106</v>
      </c>
      <c r="E17" s="194">
        <f>-E24</f>
        <v>-5318.8</v>
      </c>
      <c r="F17" s="194">
        <f>-F24</f>
        <v>-10637.5</v>
      </c>
      <c r="G17" s="194">
        <f>-G24</f>
        <v>-15956.3</v>
      </c>
      <c r="H17" s="194">
        <f>-H24</f>
        <v>-21275</v>
      </c>
    </row>
    <row r="18" spans="1:8" ht="40.5" customHeight="1">
      <c r="A18" s="104">
        <v>11</v>
      </c>
      <c r="B18" s="104"/>
      <c r="C18" s="104"/>
      <c r="D18" s="115" t="s">
        <v>104</v>
      </c>
      <c r="E18" s="116">
        <f>E20</f>
        <v>5318.8</v>
      </c>
      <c r="F18" s="116">
        <f>F20</f>
        <v>10637.5</v>
      </c>
      <c r="G18" s="116">
        <f>G20</f>
        <v>15956.3</v>
      </c>
      <c r="H18" s="116">
        <f>H20</f>
        <v>21275</v>
      </c>
    </row>
    <row r="19" spans="1:8" ht="19.5" customHeight="1">
      <c r="A19" s="104"/>
      <c r="B19" s="104"/>
      <c r="C19" s="104"/>
      <c r="D19" s="115" t="s">
        <v>10</v>
      </c>
      <c r="E19" s="116"/>
      <c r="F19" s="116"/>
      <c r="G19" s="116"/>
      <c r="H19" s="116"/>
    </row>
    <row r="20" spans="1:8" ht="42.75" customHeight="1">
      <c r="A20" s="104"/>
      <c r="B20" s="104" t="s">
        <v>5</v>
      </c>
      <c r="C20" s="104"/>
      <c r="D20" s="115" t="s">
        <v>101</v>
      </c>
      <c r="E20" s="116">
        <f>E22</f>
        <v>5318.8</v>
      </c>
      <c r="F20" s="116">
        <f>F22</f>
        <v>10637.5</v>
      </c>
      <c r="G20" s="116">
        <f>G22</f>
        <v>15956.3</v>
      </c>
      <c r="H20" s="116">
        <f>H22</f>
        <v>21275</v>
      </c>
    </row>
    <row r="21" spans="1:8" ht="23.25" customHeight="1">
      <c r="A21" s="104"/>
      <c r="B21" s="104"/>
      <c r="C21" s="104"/>
      <c r="D21" s="115" t="s">
        <v>10</v>
      </c>
      <c r="E21" s="116"/>
      <c r="F21" s="116"/>
      <c r="G21" s="116"/>
      <c r="H21" s="116"/>
    </row>
    <row r="22" spans="1:8" s="15" customFormat="1" ht="24.75" customHeight="1">
      <c r="A22" s="190"/>
      <c r="B22" s="190"/>
      <c r="C22" s="104" t="s">
        <v>5</v>
      </c>
      <c r="D22" s="191" t="s">
        <v>100</v>
      </c>
      <c r="E22" s="116">
        <f>E23</f>
        <v>5318.8</v>
      </c>
      <c r="F22" s="116">
        <f aca="true" t="shared" si="1" ref="F22:H23">F23</f>
        <v>10637.5</v>
      </c>
      <c r="G22" s="116">
        <f t="shared" si="1"/>
        <v>15956.3</v>
      </c>
      <c r="H22" s="116">
        <f t="shared" si="1"/>
        <v>21275</v>
      </c>
    </row>
    <row r="23" spans="1:8" s="16" customFormat="1" ht="33.75" customHeight="1">
      <c r="A23" s="104"/>
      <c r="B23" s="104"/>
      <c r="C23" s="104"/>
      <c r="D23" s="115" t="s">
        <v>105</v>
      </c>
      <c r="E23" s="192">
        <f>E24</f>
        <v>5318.8</v>
      </c>
      <c r="F23" s="192">
        <f t="shared" si="1"/>
        <v>10637.5</v>
      </c>
      <c r="G23" s="192">
        <f t="shared" si="1"/>
        <v>15956.3</v>
      </c>
      <c r="H23" s="192">
        <f t="shared" si="1"/>
        <v>21275</v>
      </c>
    </row>
    <row r="24" spans="1:8" ht="29.25" customHeight="1">
      <c r="A24" s="193"/>
      <c r="B24" s="193"/>
      <c r="C24" s="193"/>
      <c r="D24" s="170" t="s">
        <v>41</v>
      </c>
      <c r="E24" s="194">
        <v>5318.8</v>
      </c>
      <c r="F24" s="194">
        <v>10637.5</v>
      </c>
      <c r="G24" s="194">
        <v>15956.3</v>
      </c>
      <c r="H24" s="194">
        <v>21275</v>
      </c>
    </row>
    <row r="25" spans="1:10" ht="13.5">
      <c r="A25" s="6"/>
      <c r="B25" s="6"/>
      <c r="C25" s="6"/>
      <c r="D25" s="6"/>
      <c r="E25" s="6"/>
      <c r="F25" s="6"/>
      <c r="G25" s="6"/>
      <c r="H25" s="6"/>
      <c r="I25" s="90"/>
      <c r="J25" s="90"/>
    </row>
    <row r="26" spans="1:10" ht="13.5">
      <c r="A26" s="6"/>
      <c r="B26" s="6"/>
      <c r="C26" s="6"/>
      <c r="D26" s="6"/>
      <c r="E26" s="6"/>
      <c r="F26" s="6"/>
      <c r="G26" s="6"/>
      <c r="H26" s="6"/>
      <c r="I26" s="90"/>
      <c r="J26" s="90"/>
    </row>
    <row r="27" spans="1:10" ht="13.5">
      <c r="A27" s="6"/>
      <c r="B27" s="6"/>
      <c r="C27" s="6"/>
      <c r="D27" s="6"/>
      <c r="E27" s="6"/>
      <c r="F27" s="6"/>
      <c r="G27" s="6"/>
      <c r="H27" s="6"/>
      <c r="I27" s="90"/>
      <c r="J27" s="90"/>
    </row>
    <row r="28" spans="1:10" ht="13.5">
      <c r="A28" s="6"/>
      <c r="B28" s="6"/>
      <c r="C28" s="6"/>
      <c r="D28" s="6"/>
      <c r="E28" s="6"/>
      <c r="F28" s="6"/>
      <c r="G28" s="6"/>
      <c r="H28" s="6"/>
      <c r="I28" s="90"/>
      <c r="J28" s="90"/>
    </row>
    <row r="29" spans="1:10" ht="13.5">
      <c r="A29" s="6"/>
      <c r="B29" s="6"/>
      <c r="C29" s="6"/>
      <c r="D29" s="6"/>
      <c r="E29" s="6"/>
      <c r="F29" s="6"/>
      <c r="G29" s="6"/>
      <c r="H29" s="6"/>
      <c r="I29" s="90"/>
      <c r="J29" s="90"/>
    </row>
    <row r="30" spans="1:10" ht="13.5">
      <c r="A30" s="6"/>
      <c r="B30" s="6"/>
      <c r="C30" s="6"/>
      <c r="D30" s="6"/>
      <c r="E30" s="6"/>
      <c r="F30" s="6"/>
      <c r="G30" s="6"/>
      <c r="H30" s="6"/>
      <c r="I30" s="90"/>
      <c r="J30" s="90"/>
    </row>
    <row r="31" spans="1:10" ht="13.5">
      <c r="A31" s="6"/>
      <c r="B31" s="6"/>
      <c r="C31" s="6"/>
      <c r="D31" s="6"/>
      <c r="E31" s="6"/>
      <c r="F31" s="6"/>
      <c r="G31" s="6"/>
      <c r="H31" s="6"/>
      <c r="I31" s="90"/>
      <c r="J31" s="90"/>
    </row>
    <row r="32" spans="1:10" ht="13.5">
      <c r="A32" s="6"/>
      <c r="B32" s="6"/>
      <c r="C32" s="6"/>
      <c r="D32" s="6"/>
      <c r="E32" s="6"/>
      <c r="F32" s="6"/>
      <c r="G32" s="6"/>
      <c r="H32" s="6"/>
      <c r="I32" s="90"/>
      <c r="J32" s="90"/>
    </row>
    <row r="33" spans="1:10" ht="13.5">
      <c r="A33" s="6"/>
      <c r="B33" s="6"/>
      <c r="C33" s="6"/>
      <c r="D33" s="6"/>
      <c r="E33" s="6"/>
      <c r="F33" s="6"/>
      <c r="G33" s="6"/>
      <c r="H33" s="6"/>
      <c r="I33" s="90"/>
      <c r="J33" s="90"/>
    </row>
    <row r="34" spans="1:10" ht="13.5">
      <c r="A34" s="6"/>
      <c r="B34" s="6"/>
      <c r="C34" s="6"/>
      <c r="D34" s="6"/>
      <c r="E34" s="6"/>
      <c r="F34" s="6"/>
      <c r="G34" s="6"/>
      <c r="H34" s="6"/>
      <c r="I34" s="90"/>
      <c r="J34" s="90"/>
    </row>
    <row r="35" spans="1:10" ht="13.5">
      <c r="A35" s="6"/>
      <c r="B35" s="6"/>
      <c r="C35" s="6"/>
      <c r="D35" s="6"/>
      <c r="E35" s="6"/>
      <c r="F35" s="6"/>
      <c r="G35" s="6"/>
      <c r="H35" s="6"/>
      <c r="I35" s="90"/>
      <c r="J35" s="90"/>
    </row>
    <row r="36" spans="1:10" ht="13.5">
      <c r="A36" s="6"/>
      <c r="B36" s="6"/>
      <c r="C36" s="6"/>
      <c r="D36" s="6"/>
      <c r="E36" s="6"/>
      <c r="F36" s="6"/>
      <c r="G36" s="6"/>
      <c r="H36" s="6"/>
      <c r="I36" s="90"/>
      <c r="J36" s="90"/>
    </row>
    <row r="37" spans="1:10" ht="13.5">
      <c r="A37" s="6"/>
      <c r="B37" s="6"/>
      <c r="C37" s="6"/>
      <c r="D37" s="6"/>
      <c r="E37" s="6"/>
      <c r="F37" s="6"/>
      <c r="G37" s="6"/>
      <c r="H37" s="6"/>
      <c r="I37" s="90"/>
      <c r="J37" s="90"/>
    </row>
    <row r="38" spans="1:10" ht="13.5">
      <c r="A38" s="6"/>
      <c r="B38" s="6"/>
      <c r="C38" s="6"/>
      <c r="D38" s="6"/>
      <c r="E38" s="6"/>
      <c r="F38" s="6"/>
      <c r="G38" s="6"/>
      <c r="H38" s="6"/>
      <c r="I38" s="90"/>
      <c r="J38" s="90"/>
    </row>
    <row r="39" spans="1:10" ht="13.5">
      <c r="A39" s="6"/>
      <c r="B39" s="6"/>
      <c r="C39" s="6"/>
      <c r="D39" s="6"/>
      <c r="E39" s="6"/>
      <c r="F39" s="6"/>
      <c r="G39" s="6"/>
      <c r="H39" s="6"/>
      <c r="I39" s="90"/>
      <c r="J39" s="90"/>
    </row>
    <row r="40" spans="1:10" ht="13.5">
      <c r="A40" s="6"/>
      <c r="B40" s="6"/>
      <c r="C40" s="6"/>
      <c r="D40" s="6"/>
      <c r="E40" s="6"/>
      <c r="F40" s="6"/>
      <c r="G40" s="6"/>
      <c r="H40" s="6"/>
      <c r="I40" s="90"/>
      <c r="J40" s="90"/>
    </row>
    <row r="41" spans="1:10" ht="13.5">
      <c r="A41" s="6"/>
      <c r="B41" s="6"/>
      <c r="C41" s="6"/>
      <c r="D41" s="6"/>
      <c r="E41" s="6"/>
      <c r="F41" s="6"/>
      <c r="G41" s="6"/>
      <c r="H41" s="6"/>
      <c r="I41" s="90"/>
      <c r="J41" s="90"/>
    </row>
    <row r="42" spans="1:10" ht="13.5">
      <c r="A42" s="6"/>
      <c r="B42" s="6"/>
      <c r="C42" s="6"/>
      <c r="D42" s="6"/>
      <c r="E42" s="6"/>
      <c r="F42" s="6"/>
      <c r="G42" s="6"/>
      <c r="H42" s="6"/>
      <c r="I42" s="90"/>
      <c r="J42" s="90"/>
    </row>
    <row r="43" spans="1:10" ht="13.5">
      <c r="A43" s="6"/>
      <c r="B43" s="6"/>
      <c r="C43" s="6"/>
      <c r="D43" s="6"/>
      <c r="E43" s="6"/>
      <c r="F43" s="6"/>
      <c r="G43" s="6"/>
      <c r="H43" s="6"/>
      <c r="I43" s="90"/>
      <c r="J43" s="90"/>
    </row>
    <row r="44" spans="1:10" ht="13.5">
      <c r="A44" s="6"/>
      <c r="B44" s="6"/>
      <c r="C44" s="6"/>
      <c r="D44" s="6"/>
      <c r="E44" s="6"/>
      <c r="F44" s="6"/>
      <c r="G44" s="6"/>
      <c r="H44" s="6"/>
      <c r="I44" s="90"/>
      <c r="J44" s="90"/>
    </row>
    <row r="45" spans="1:10" ht="13.5">
      <c r="A45" s="6"/>
      <c r="B45" s="6"/>
      <c r="C45" s="6"/>
      <c r="D45" s="6"/>
      <c r="E45" s="6"/>
      <c r="F45" s="6"/>
      <c r="G45" s="6"/>
      <c r="H45" s="6"/>
      <c r="I45" s="90"/>
      <c r="J45" s="90"/>
    </row>
    <row r="46" spans="1:10" ht="13.5">
      <c r="A46" s="6"/>
      <c r="B46" s="6"/>
      <c r="C46" s="6"/>
      <c r="D46" s="6"/>
      <c r="E46" s="6"/>
      <c r="F46" s="6"/>
      <c r="G46" s="6"/>
      <c r="H46" s="6"/>
      <c r="I46" s="90"/>
      <c r="J46" s="90"/>
    </row>
    <row r="47" spans="1:10" ht="13.5">
      <c r="A47" s="6"/>
      <c r="B47" s="6"/>
      <c r="C47" s="6"/>
      <c r="D47" s="6"/>
      <c r="E47" s="6"/>
      <c r="F47" s="6"/>
      <c r="G47" s="6"/>
      <c r="H47" s="6"/>
      <c r="I47" s="90"/>
      <c r="J47" s="90"/>
    </row>
    <row r="48" spans="1:10" ht="13.5">
      <c r="A48" s="6"/>
      <c r="B48" s="6"/>
      <c r="C48" s="6"/>
      <c r="D48" s="6"/>
      <c r="E48" s="6"/>
      <c r="F48" s="6"/>
      <c r="G48" s="6"/>
      <c r="H48" s="6"/>
      <c r="I48" s="90"/>
      <c r="J48" s="90"/>
    </row>
    <row r="49" spans="1:10" ht="13.5">
      <c r="A49" s="6"/>
      <c r="B49" s="6"/>
      <c r="C49" s="6"/>
      <c r="D49" s="6"/>
      <c r="E49" s="6"/>
      <c r="F49" s="6"/>
      <c r="G49" s="6"/>
      <c r="H49" s="6"/>
      <c r="I49" s="90"/>
      <c r="J49" s="90"/>
    </row>
    <row r="50" spans="1:10" ht="13.5">
      <c r="A50" s="6"/>
      <c r="B50" s="6"/>
      <c r="C50" s="6"/>
      <c r="D50" s="6"/>
      <c r="E50" s="6"/>
      <c r="F50" s="6"/>
      <c r="G50" s="6"/>
      <c r="H50" s="6"/>
      <c r="I50" s="90"/>
      <c r="J50" s="90"/>
    </row>
    <row r="51" spans="1:10" ht="13.5">
      <c r="A51" s="6"/>
      <c r="B51" s="6"/>
      <c r="C51" s="6"/>
      <c r="D51" s="6"/>
      <c r="E51" s="6"/>
      <c r="F51" s="6"/>
      <c r="G51" s="6"/>
      <c r="H51" s="6"/>
      <c r="I51" s="90"/>
      <c r="J51" s="90"/>
    </row>
    <row r="52" spans="1:8" ht="13.5">
      <c r="A52" s="6"/>
      <c r="B52" s="6"/>
      <c r="C52" s="6"/>
      <c r="D52" s="6"/>
      <c r="E52" s="6"/>
      <c r="F52" s="6"/>
      <c r="G52" s="6"/>
      <c r="H52" s="6"/>
    </row>
    <row r="53" spans="1:8" ht="13.5">
      <c r="A53" s="6"/>
      <c r="B53" s="6"/>
      <c r="C53" s="6"/>
      <c r="D53" s="6"/>
      <c r="E53" s="6"/>
      <c r="F53" s="6"/>
      <c r="G53" s="6"/>
      <c r="H53" s="6"/>
    </row>
    <row r="54" spans="1:8" ht="13.5">
      <c r="A54" s="6"/>
      <c r="B54" s="6"/>
      <c r="C54" s="6"/>
      <c r="D54" s="6"/>
      <c r="E54" s="6"/>
      <c r="F54" s="6"/>
      <c r="G54" s="6"/>
      <c r="H54" s="6"/>
    </row>
    <row r="55" spans="1:8" ht="13.5">
      <c r="A55" s="6"/>
      <c r="B55" s="6"/>
      <c r="C55" s="6"/>
      <c r="D55" s="6"/>
      <c r="E55" s="6"/>
      <c r="F55" s="6"/>
      <c r="G55" s="6"/>
      <c r="H55" s="6"/>
    </row>
    <row r="56" spans="1:8" ht="13.5">
      <c r="A56" s="6"/>
      <c r="B56" s="6"/>
      <c r="C56" s="6"/>
      <c r="D56" s="6"/>
      <c r="E56" s="6"/>
      <c r="F56" s="6"/>
      <c r="G56" s="6"/>
      <c r="H56" s="6"/>
    </row>
    <row r="57" spans="1:8" ht="13.5">
      <c r="A57" s="6"/>
      <c r="B57" s="6"/>
      <c r="C57" s="6"/>
      <c r="D57" s="6"/>
      <c r="E57" s="6"/>
      <c r="F57" s="6"/>
      <c r="G57" s="6"/>
      <c r="H57" s="6"/>
    </row>
    <row r="58" spans="1:8" ht="13.5">
      <c r="A58" s="6"/>
      <c r="B58" s="6"/>
      <c r="C58" s="6"/>
      <c r="D58" s="6"/>
      <c r="E58" s="6"/>
      <c r="F58" s="6"/>
      <c r="G58" s="6"/>
      <c r="H58" s="6"/>
    </row>
    <row r="59" spans="1:8" ht="13.5">
      <c r="A59" s="6"/>
      <c r="B59" s="6"/>
      <c r="C59" s="6"/>
      <c r="D59" s="6"/>
      <c r="E59" s="6"/>
      <c r="F59" s="6"/>
      <c r="G59" s="6"/>
      <c r="H59" s="6"/>
    </row>
    <row r="60" spans="1:8" ht="13.5">
      <c r="A60" s="6"/>
      <c r="B60" s="6"/>
      <c r="C60" s="6"/>
      <c r="D60" s="6"/>
      <c r="E60" s="6"/>
      <c r="F60" s="6"/>
      <c r="G60" s="6"/>
      <c r="H60" s="6"/>
    </row>
    <row r="61" spans="1:8" ht="13.5">
      <c r="A61" s="6"/>
      <c r="B61" s="6"/>
      <c r="C61" s="6"/>
      <c r="D61" s="6"/>
      <c r="E61" s="6"/>
      <c r="F61" s="6"/>
      <c r="G61" s="6"/>
      <c r="H61" s="6"/>
    </row>
    <row r="62" spans="1:8" ht="13.5">
      <c r="A62" s="6"/>
      <c r="B62" s="6"/>
      <c r="C62" s="6"/>
      <c r="D62" s="6"/>
      <c r="E62" s="6"/>
      <c r="F62" s="6"/>
      <c r="G62" s="6"/>
      <c r="H62" s="6"/>
    </row>
    <row r="63" spans="1:8" ht="13.5">
      <c r="A63" s="6"/>
      <c r="B63" s="6"/>
      <c r="C63" s="6"/>
      <c r="D63" s="6"/>
      <c r="E63" s="6"/>
      <c r="F63" s="6"/>
      <c r="G63" s="6"/>
      <c r="H63" s="6"/>
    </row>
    <row r="64" spans="1:8" ht="13.5">
      <c r="A64" s="6"/>
      <c r="B64" s="6"/>
      <c r="C64" s="6"/>
      <c r="D64" s="6"/>
      <c r="E64" s="6"/>
      <c r="F64" s="6"/>
      <c r="G64" s="6"/>
      <c r="H64" s="6"/>
    </row>
    <row r="65" spans="1:8" ht="13.5">
      <c r="A65" s="6"/>
      <c r="B65" s="6"/>
      <c r="C65" s="6"/>
      <c r="D65" s="6"/>
      <c r="E65" s="6"/>
      <c r="F65" s="6"/>
      <c r="G65" s="6"/>
      <c r="H65" s="6"/>
    </row>
    <row r="66" spans="1:8" ht="13.5">
      <c r="A66" s="6"/>
      <c r="B66" s="6"/>
      <c r="C66" s="6"/>
      <c r="D66" s="6"/>
      <c r="E66" s="6"/>
      <c r="F66" s="6"/>
      <c r="G66" s="6"/>
      <c r="H66" s="6"/>
    </row>
    <row r="67" spans="1:8" ht="13.5">
      <c r="A67" s="6"/>
      <c r="B67" s="6"/>
      <c r="C67" s="6"/>
      <c r="D67" s="6"/>
      <c r="E67" s="6"/>
      <c r="F67" s="6"/>
      <c r="G67" s="6"/>
      <c r="H67" s="6"/>
    </row>
    <row r="68" spans="1:8" ht="13.5">
      <c r="A68" s="6"/>
      <c r="B68" s="6"/>
      <c r="C68" s="6"/>
      <c r="D68" s="6"/>
      <c r="E68" s="6"/>
      <c r="F68" s="6"/>
      <c r="G68" s="6"/>
      <c r="H68" s="6"/>
    </row>
    <row r="69" spans="1:8" ht="13.5">
      <c r="A69" s="6"/>
      <c r="B69" s="6"/>
      <c r="C69" s="6"/>
      <c r="D69" s="6"/>
      <c r="E69" s="6"/>
      <c r="F69" s="6"/>
      <c r="G69" s="6"/>
      <c r="H69" s="6"/>
    </row>
    <row r="70" spans="1:8" ht="13.5">
      <c r="A70" s="6"/>
      <c r="B70" s="6"/>
      <c r="C70" s="6"/>
      <c r="D70" s="6"/>
      <c r="E70" s="6"/>
      <c r="F70" s="6"/>
      <c r="G70" s="6"/>
      <c r="H70" s="6"/>
    </row>
    <row r="71" spans="1:8" ht="13.5">
      <c r="A71" s="6"/>
      <c r="B71" s="6"/>
      <c r="C71" s="6"/>
      <c r="D71" s="6"/>
      <c r="E71" s="6"/>
      <c r="F71" s="6"/>
      <c r="G71" s="6"/>
      <c r="H71" s="6"/>
    </row>
    <row r="72" spans="1:8" ht="13.5">
      <c r="A72" s="6"/>
      <c r="B72" s="6"/>
      <c r="C72" s="6"/>
      <c r="D72" s="6"/>
      <c r="E72" s="6"/>
      <c r="F72" s="6"/>
      <c r="G72" s="6"/>
      <c r="H72" s="6"/>
    </row>
    <row r="73" spans="1:8" ht="13.5">
      <c r="A73" s="6"/>
      <c r="B73" s="6"/>
      <c r="C73" s="6"/>
      <c r="D73" s="6"/>
      <c r="E73" s="6"/>
      <c r="F73" s="6"/>
      <c r="G73" s="6"/>
      <c r="H73" s="6"/>
    </row>
    <row r="74" spans="1:8" ht="13.5">
      <c r="A74" s="6"/>
      <c r="B74" s="6"/>
      <c r="C74" s="6"/>
      <c r="D74" s="6"/>
      <c r="E74" s="6"/>
      <c r="F74" s="6"/>
      <c r="G74" s="6"/>
      <c r="H74" s="6"/>
    </row>
    <row r="75" spans="1:8" ht="13.5">
      <c r="A75" s="6"/>
      <c r="B75" s="6"/>
      <c r="C75" s="6"/>
      <c r="D75" s="6"/>
      <c r="E75" s="6"/>
      <c r="F75" s="6"/>
      <c r="G75" s="6"/>
      <c r="H75" s="6"/>
    </row>
    <row r="76" spans="1:8" ht="13.5">
      <c r="A76" s="6"/>
      <c r="B76" s="6"/>
      <c r="C76" s="6"/>
      <c r="D76" s="6"/>
      <c r="E76" s="6"/>
      <c r="F76" s="6"/>
      <c r="G76" s="6"/>
      <c r="H76" s="6"/>
    </row>
    <row r="77" spans="1:8" ht="13.5">
      <c r="A77" s="6"/>
      <c r="B77" s="6"/>
      <c r="C77" s="6"/>
      <c r="D77" s="6"/>
      <c r="E77" s="6"/>
      <c r="F77" s="6"/>
      <c r="G77" s="6"/>
      <c r="H77" s="6"/>
    </row>
    <row r="78" spans="1:8" ht="13.5">
      <c r="A78" s="6"/>
      <c r="B78" s="6"/>
      <c r="C78" s="6"/>
      <c r="D78" s="6"/>
      <c r="E78" s="6"/>
      <c r="F78" s="6"/>
      <c r="G78" s="6"/>
      <c r="H78" s="6"/>
    </row>
    <row r="79" spans="1:8" ht="13.5">
      <c r="A79" s="6"/>
      <c r="B79" s="6"/>
      <c r="C79" s="6"/>
      <c r="D79" s="6"/>
      <c r="E79" s="6"/>
      <c r="F79" s="6"/>
      <c r="G79" s="6"/>
      <c r="H79" s="6"/>
    </row>
    <row r="80" spans="1:8" ht="13.5">
      <c r="A80" s="6"/>
      <c r="B80" s="6"/>
      <c r="C80" s="6"/>
      <c r="D80" s="6"/>
      <c r="E80" s="6"/>
      <c r="F80" s="6"/>
      <c r="G80" s="6"/>
      <c r="H80" s="6"/>
    </row>
    <row r="81" spans="1:8" ht="13.5">
      <c r="A81" s="6"/>
      <c r="B81" s="6"/>
      <c r="C81" s="6"/>
      <c r="D81" s="6"/>
      <c r="E81" s="6"/>
      <c r="F81" s="6"/>
      <c r="G81" s="6"/>
      <c r="H81" s="6"/>
    </row>
    <row r="82" spans="1:8" ht="13.5">
      <c r="A82" s="6"/>
      <c r="B82" s="6"/>
      <c r="C82" s="6"/>
      <c r="D82" s="6"/>
      <c r="E82" s="6"/>
      <c r="F82" s="6"/>
      <c r="G82" s="6"/>
      <c r="H82" s="6"/>
    </row>
    <row r="83" spans="1:8" ht="13.5">
      <c r="A83" s="6"/>
      <c r="B83" s="6"/>
      <c r="C83" s="6"/>
      <c r="D83" s="6"/>
      <c r="E83" s="6"/>
      <c r="F83" s="6"/>
      <c r="G83" s="6"/>
      <c r="H83" s="6"/>
    </row>
    <row r="84" spans="1:8" ht="13.5">
      <c r="A84" s="6"/>
      <c r="B84" s="6"/>
      <c r="C84" s="6"/>
      <c r="D84" s="6"/>
      <c r="E84" s="6"/>
      <c r="F84" s="6"/>
      <c r="G84" s="6"/>
      <c r="H84" s="6"/>
    </row>
    <row r="85" spans="1:8" ht="13.5">
      <c r="A85" s="6"/>
      <c r="B85" s="6"/>
      <c r="C85" s="6"/>
      <c r="D85" s="6"/>
      <c r="E85" s="6"/>
      <c r="F85" s="6"/>
      <c r="G85" s="6"/>
      <c r="H85" s="6"/>
    </row>
    <row r="86" spans="1:8" ht="13.5">
      <c r="A86" s="6"/>
      <c r="B86" s="6"/>
      <c r="C86" s="6"/>
      <c r="D86" s="6"/>
      <c r="E86" s="6"/>
      <c r="F86" s="6"/>
      <c r="G86" s="6"/>
      <c r="H86" s="6"/>
    </row>
    <row r="87" spans="1:8" ht="13.5">
      <c r="A87" s="6"/>
      <c r="B87" s="6"/>
      <c r="C87" s="6"/>
      <c r="D87" s="6"/>
      <c r="E87" s="6"/>
      <c r="F87" s="6"/>
      <c r="G87" s="6"/>
      <c r="H87" s="6"/>
    </row>
    <row r="88" spans="1:8" ht="13.5">
      <c r="A88" s="6"/>
      <c r="B88" s="6"/>
      <c r="C88" s="6"/>
      <c r="D88" s="6"/>
      <c r="E88" s="6"/>
      <c r="F88" s="6"/>
      <c r="G88" s="6"/>
      <c r="H88" s="6"/>
    </row>
    <row r="89" spans="1:8" ht="13.5">
      <c r="A89" s="6"/>
      <c r="B89" s="6"/>
      <c r="C89" s="6"/>
      <c r="D89" s="6"/>
      <c r="E89" s="6"/>
      <c r="F89" s="6"/>
      <c r="G89" s="6"/>
      <c r="H89" s="6"/>
    </row>
    <row r="90" spans="1:8" ht="13.5">
      <c r="A90" s="6"/>
      <c r="B90" s="6"/>
      <c r="C90" s="6"/>
      <c r="D90" s="6"/>
      <c r="E90" s="6"/>
      <c r="F90" s="6"/>
      <c r="G90" s="6"/>
      <c r="H90" s="6"/>
    </row>
    <row r="91" spans="1:8" ht="13.5">
      <c r="A91" s="6"/>
      <c r="B91" s="6"/>
      <c r="C91" s="6"/>
      <c r="D91" s="6"/>
      <c r="E91" s="6"/>
      <c r="F91" s="6"/>
      <c r="G91" s="6"/>
      <c r="H91" s="6"/>
    </row>
    <row r="92" spans="1:8" ht="13.5">
      <c r="A92" s="6"/>
      <c r="B92" s="6"/>
      <c r="C92" s="6"/>
      <c r="D92" s="6"/>
      <c r="E92" s="6"/>
      <c r="F92" s="6"/>
      <c r="G92" s="6"/>
      <c r="H92" s="6"/>
    </row>
    <row r="93" spans="1:8" ht="13.5">
      <c r="A93" s="6"/>
      <c r="B93" s="6"/>
      <c r="C93" s="6"/>
      <c r="D93" s="6"/>
      <c r="E93" s="6"/>
      <c r="F93" s="6"/>
      <c r="G93" s="6"/>
      <c r="H93" s="6"/>
    </row>
    <row r="94" spans="1:8" ht="13.5">
      <c r="A94" s="6"/>
      <c r="B94" s="6"/>
      <c r="C94" s="6"/>
      <c r="D94" s="6"/>
      <c r="E94" s="6"/>
      <c r="F94" s="6"/>
      <c r="G94" s="6"/>
      <c r="H94" s="6"/>
    </row>
    <row r="95" spans="1:8" ht="13.5">
      <c r="A95" s="6"/>
      <c r="B95" s="6"/>
      <c r="C95" s="6"/>
      <c r="D95" s="6"/>
      <c r="E95" s="6"/>
      <c r="F95" s="6"/>
      <c r="G95" s="6"/>
      <c r="H95" s="6"/>
    </row>
    <row r="96" spans="1:8" ht="13.5">
      <c r="A96" s="6"/>
      <c r="B96" s="6"/>
      <c r="C96" s="6"/>
      <c r="D96" s="6"/>
      <c r="E96" s="6"/>
      <c r="F96" s="6"/>
      <c r="G96" s="6"/>
      <c r="H96" s="6"/>
    </row>
    <row r="97" spans="1:8" ht="13.5">
      <c r="A97" s="6"/>
      <c r="B97" s="6"/>
      <c r="C97" s="6"/>
      <c r="D97" s="6"/>
      <c r="E97" s="6"/>
      <c r="F97" s="6"/>
      <c r="G97" s="6"/>
      <c r="H97" s="6"/>
    </row>
    <row r="98" spans="1:8" ht="13.5">
      <c r="A98" s="6"/>
      <c r="B98" s="6"/>
      <c r="C98" s="6"/>
      <c r="D98" s="6"/>
      <c r="E98" s="6"/>
      <c r="F98" s="6"/>
      <c r="G98" s="6"/>
      <c r="H98" s="6"/>
    </row>
    <row r="99" spans="1:8" ht="13.5">
      <c r="A99" s="6"/>
      <c r="B99" s="6"/>
      <c r="C99" s="6"/>
      <c r="D99" s="6"/>
      <c r="E99" s="6"/>
      <c r="F99" s="6"/>
      <c r="G99" s="6"/>
      <c r="H99" s="6"/>
    </row>
    <row r="100" spans="1:8" ht="13.5">
      <c r="A100" s="6"/>
      <c r="B100" s="6"/>
      <c r="C100" s="6"/>
      <c r="D100" s="6"/>
      <c r="E100" s="6"/>
      <c r="F100" s="6"/>
      <c r="G100" s="6"/>
      <c r="H100" s="6"/>
    </row>
    <row r="101" spans="1:8" ht="13.5">
      <c r="A101" s="6"/>
      <c r="B101" s="6"/>
      <c r="C101" s="6"/>
      <c r="D101" s="6"/>
      <c r="E101" s="6"/>
      <c r="F101" s="6"/>
      <c r="G101" s="6"/>
      <c r="H101" s="6"/>
    </row>
    <row r="102" spans="1:8" ht="13.5">
      <c r="A102" s="6"/>
      <c r="B102" s="6"/>
      <c r="C102" s="6"/>
      <c r="D102" s="6"/>
      <c r="E102" s="6"/>
      <c r="F102" s="6"/>
      <c r="G102" s="6"/>
      <c r="H102" s="6"/>
    </row>
    <row r="103" spans="1:8" ht="13.5">
      <c r="A103" s="6"/>
      <c r="B103" s="6"/>
      <c r="C103" s="6"/>
      <c r="D103" s="6"/>
      <c r="E103" s="6"/>
      <c r="F103" s="6"/>
      <c r="G103" s="6"/>
      <c r="H103" s="6"/>
    </row>
    <row r="104" spans="1:8" ht="13.5">
      <c r="A104" s="6"/>
      <c r="B104" s="6"/>
      <c r="C104" s="6"/>
      <c r="D104" s="6"/>
      <c r="E104" s="6"/>
      <c r="F104" s="6"/>
      <c r="G104" s="6"/>
      <c r="H104" s="6"/>
    </row>
    <row r="105" spans="1:8" ht="13.5">
      <c r="A105" s="6"/>
      <c r="B105" s="6"/>
      <c r="C105" s="6"/>
      <c r="D105" s="6"/>
      <c r="E105" s="6"/>
      <c r="F105" s="6"/>
      <c r="G105" s="6"/>
      <c r="H105" s="6"/>
    </row>
    <row r="106" spans="1:8" ht="13.5">
      <c r="A106" s="6"/>
      <c r="B106" s="6"/>
      <c r="C106" s="6"/>
      <c r="D106" s="6"/>
      <c r="E106" s="6"/>
      <c r="F106" s="6"/>
      <c r="G106" s="6"/>
      <c r="H106" s="6"/>
    </row>
    <row r="107" spans="1:8" ht="13.5">
      <c r="A107" s="6"/>
      <c r="B107" s="6"/>
      <c r="C107" s="6"/>
      <c r="D107" s="6"/>
      <c r="E107" s="6"/>
      <c r="F107" s="6"/>
      <c r="G107" s="6"/>
      <c r="H107" s="6"/>
    </row>
    <row r="108" spans="1:8" ht="13.5">
      <c r="A108" s="6"/>
      <c r="B108" s="6"/>
      <c r="C108" s="6"/>
      <c r="D108" s="6"/>
      <c r="E108" s="6"/>
      <c r="F108" s="6"/>
      <c r="G108" s="6"/>
      <c r="H108" s="6"/>
    </row>
    <row r="109" spans="1:8" ht="13.5">
      <c r="A109" s="6"/>
      <c r="B109" s="6"/>
      <c r="C109" s="6"/>
      <c r="D109" s="6"/>
      <c r="E109" s="6"/>
      <c r="F109" s="6"/>
      <c r="G109" s="6"/>
      <c r="H109" s="6"/>
    </row>
    <row r="110" spans="1:8" ht="13.5">
      <c r="A110" s="6"/>
      <c r="B110" s="6"/>
      <c r="C110" s="6"/>
      <c r="D110" s="6"/>
      <c r="E110" s="6"/>
      <c r="F110" s="6"/>
      <c r="G110" s="6"/>
      <c r="H110" s="6"/>
    </row>
    <row r="111" spans="1:8" ht="13.5">
      <c r="A111" s="6"/>
      <c r="B111" s="6"/>
      <c r="C111" s="6"/>
      <c r="D111" s="6"/>
      <c r="E111" s="6"/>
      <c r="F111" s="6"/>
      <c r="G111" s="6"/>
      <c r="H111" s="6"/>
    </row>
    <row r="112" spans="1:8" ht="13.5">
      <c r="A112" s="6"/>
      <c r="B112" s="6"/>
      <c r="C112" s="6"/>
      <c r="D112" s="6"/>
      <c r="E112" s="6"/>
      <c r="F112" s="6"/>
      <c r="G112" s="6"/>
      <c r="H112" s="6"/>
    </row>
    <row r="113" spans="1:8" ht="13.5">
      <c r="A113" s="6"/>
      <c r="B113" s="6"/>
      <c r="C113" s="6"/>
      <c r="D113" s="6"/>
      <c r="E113" s="6"/>
      <c r="F113" s="6"/>
      <c r="G113" s="6"/>
      <c r="H113" s="6"/>
    </row>
    <row r="114" spans="1:8" ht="13.5">
      <c r="A114" s="6"/>
      <c r="B114" s="6"/>
      <c r="C114" s="6"/>
      <c r="D114" s="6"/>
      <c r="E114" s="6"/>
      <c r="F114" s="6"/>
      <c r="G114" s="6"/>
      <c r="H114" s="6"/>
    </row>
    <row r="115" spans="1:8" ht="13.5">
      <c r="A115" s="6"/>
      <c r="B115" s="6"/>
      <c r="C115" s="6"/>
      <c r="D115" s="6"/>
      <c r="E115" s="6"/>
      <c r="F115" s="6"/>
      <c r="G115" s="6"/>
      <c r="H115" s="6"/>
    </row>
    <row r="116" spans="1:8" ht="13.5">
      <c r="A116" s="6"/>
      <c r="B116" s="6"/>
      <c r="C116" s="6"/>
      <c r="D116" s="6"/>
      <c r="E116" s="6"/>
      <c r="F116" s="6"/>
      <c r="G116" s="6"/>
      <c r="H116" s="6"/>
    </row>
    <row r="117" spans="1:8" ht="13.5">
      <c r="A117" s="6"/>
      <c r="B117" s="6"/>
      <c r="C117" s="6"/>
      <c r="D117" s="6"/>
      <c r="E117" s="6"/>
      <c r="F117" s="6"/>
      <c r="G117" s="6"/>
      <c r="H117" s="6"/>
    </row>
    <row r="118" spans="1:8" ht="13.5">
      <c r="A118" s="6"/>
      <c r="B118" s="6"/>
      <c r="C118" s="6"/>
      <c r="D118" s="6"/>
      <c r="E118" s="6"/>
      <c r="F118" s="6"/>
      <c r="G118" s="6"/>
      <c r="H118" s="6"/>
    </row>
    <row r="119" spans="1:8" ht="13.5">
      <c r="A119" s="6"/>
      <c r="B119" s="6"/>
      <c r="C119" s="6"/>
      <c r="D119" s="6"/>
      <c r="E119" s="6"/>
      <c r="F119" s="6"/>
      <c r="G119" s="6"/>
      <c r="H119" s="6"/>
    </row>
    <row r="120" spans="1:8" ht="13.5">
      <c r="A120" s="6"/>
      <c r="B120" s="6"/>
      <c r="C120" s="6"/>
      <c r="D120" s="6"/>
      <c r="E120" s="6"/>
      <c r="F120" s="6"/>
      <c r="G120" s="6"/>
      <c r="H120" s="6"/>
    </row>
    <row r="121" spans="1:8" ht="13.5">
      <c r="A121" s="6"/>
      <c r="B121" s="6"/>
      <c r="C121" s="6"/>
      <c r="D121" s="6"/>
      <c r="E121" s="6"/>
      <c r="F121" s="6"/>
      <c r="G121" s="6"/>
      <c r="H121" s="6"/>
    </row>
    <row r="122" spans="1:8" ht="13.5">
      <c r="A122" s="6"/>
      <c r="B122" s="6"/>
      <c r="C122" s="6"/>
      <c r="D122" s="6"/>
      <c r="E122" s="6"/>
      <c r="F122" s="6"/>
      <c r="G122" s="6"/>
      <c r="H122" s="6"/>
    </row>
    <row r="123" spans="1:8" ht="13.5">
      <c r="A123" s="6"/>
      <c r="B123" s="6"/>
      <c r="C123" s="6"/>
      <c r="D123" s="6"/>
      <c r="E123" s="6"/>
      <c r="F123" s="6"/>
      <c r="G123" s="6"/>
      <c r="H123" s="6"/>
    </row>
    <row r="124" spans="1:8" ht="13.5">
      <c r="A124" s="6"/>
      <c r="B124" s="6"/>
      <c r="C124" s="6"/>
      <c r="D124" s="6"/>
      <c r="E124" s="6"/>
      <c r="F124" s="6"/>
      <c r="G124" s="6"/>
      <c r="H124" s="6"/>
    </row>
    <row r="125" spans="1:8" ht="13.5">
      <c r="A125" s="6"/>
      <c r="B125" s="6"/>
      <c r="C125" s="6"/>
      <c r="D125" s="6"/>
      <c r="E125" s="6"/>
      <c r="F125" s="6"/>
      <c r="G125" s="6"/>
      <c r="H125" s="6"/>
    </row>
    <row r="126" spans="1:8" ht="13.5">
      <c r="A126" s="6"/>
      <c r="B126" s="6"/>
      <c r="C126" s="6"/>
      <c r="D126" s="6"/>
      <c r="E126" s="6"/>
      <c r="F126" s="6"/>
      <c r="G126" s="6"/>
      <c r="H126" s="6"/>
    </row>
    <row r="127" spans="1:8" ht="13.5">
      <c r="A127" s="6"/>
      <c r="B127" s="6"/>
      <c r="C127" s="6"/>
      <c r="D127" s="6"/>
      <c r="E127" s="6"/>
      <c r="F127" s="6"/>
      <c r="G127" s="6"/>
      <c r="H127" s="6"/>
    </row>
    <row r="128" spans="1:8" ht="13.5">
      <c r="A128" s="6"/>
      <c r="B128" s="6"/>
      <c r="C128" s="6"/>
      <c r="D128" s="6"/>
      <c r="E128" s="6"/>
      <c r="F128" s="6"/>
      <c r="G128" s="6"/>
      <c r="H128" s="6"/>
    </row>
    <row r="129" spans="1:8" ht="13.5">
      <c r="A129" s="6"/>
      <c r="B129" s="6"/>
      <c r="C129" s="6"/>
      <c r="D129" s="6"/>
      <c r="E129" s="6"/>
      <c r="F129" s="6"/>
      <c r="G129" s="6"/>
      <c r="H129" s="6"/>
    </row>
    <row r="130" spans="1:8" ht="13.5">
      <c r="A130" s="6"/>
      <c r="B130" s="6"/>
      <c r="C130" s="6"/>
      <c r="D130" s="6"/>
      <c r="E130" s="6"/>
      <c r="F130" s="6"/>
      <c r="G130" s="6"/>
      <c r="H130" s="6"/>
    </row>
    <row r="131" spans="1:8" ht="13.5">
      <c r="A131" s="6"/>
      <c r="B131" s="6"/>
      <c r="C131" s="6"/>
      <c r="D131" s="6"/>
      <c r="E131" s="6"/>
      <c r="F131" s="6"/>
      <c r="G131" s="6"/>
      <c r="H131" s="6"/>
    </row>
    <row r="132" spans="1:8" ht="13.5">
      <c r="A132" s="6"/>
      <c r="B132" s="6"/>
      <c r="C132" s="6"/>
      <c r="D132" s="6"/>
      <c r="E132" s="6"/>
      <c r="F132" s="6"/>
      <c r="G132" s="6"/>
      <c r="H132" s="6"/>
    </row>
    <row r="133" spans="1:8" ht="13.5">
      <c r="A133" s="6"/>
      <c r="B133" s="6"/>
      <c r="C133" s="6"/>
      <c r="D133" s="6"/>
      <c r="E133" s="6"/>
      <c r="F133" s="6"/>
      <c r="G133" s="6"/>
      <c r="H133" s="6"/>
    </row>
    <row r="134" spans="1:8" ht="13.5">
      <c r="A134" s="6"/>
      <c r="B134" s="6"/>
      <c r="C134" s="6"/>
      <c r="D134" s="6"/>
      <c r="E134" s="6"/>
      <c r="F134" s="6"/>
      <c r="G134" s="6"/>
      <c r="H134" s="6"/>
    </row>
    <row r="135" spans="1:8" ht="13.5">
      <c r="A135" s="6"/>
      <c r="B135" s="6"/>
      <c r="C135" s="6"/>
      <c r="D135" s="6"/>
      <c r="E135" s="6"/>
      <c r="F135" s="6"/>
      <c r="G135" s="6"/>
      <c r="H135" s="6"/>
    </row>
    <row r="136" spans="1:8" ht="13.5">
      <c r="A136" s="6"/>
      <c r="B136" s="6"/>
      <c r="C136" s="6"/>
      <c r="D136" s="6"/>
      <c r="E136" s="6"/>
      <c r="F136" s="6"/>
      <c r="G136" s="6"/>
      <c r="H136" s="6"/>
    </row>
    <row r="137" spans="1:8" ht="13.5">
      <c r="A137" s="6"/>
      <c r="B137" s="6"/>
      <c r="C137" s="6"/>
      <c r="D137" s="6"/>
      <c r="E137" s="6"/>
      <c r="F137" s="6"/>
      <c r="G137" s="6"/>
      <c r="H137" s="6"/>
    </row>
    <row r="138" spans="1:8" ht="13.5">
      <c r="A138" s="6"/>
      <c r="B138" s="6"/>
      <c r="C138" s="6"/>
      <c r="D138" s="6"/>
      <c r="E138" s="6"/>
      <c r="F138" s="6"/>
      <c r="G138" s="6"/>
      <c r="H138" s="6"/>
    </row>
    <row r="139" spans="1:8" ht="13.5">
      <c r="A139" s="6"/>
      <c r="B139" s="6"/>
      <c r="C139" s="6"/>
      <c r="D139" s="6"/>
      <c r="E139" s="6"/>
      <c r="F139" s="6"/>
      <c r="G139" s="6"/>
      <c r="H139" s="6"/>
    </row>
    <row r="140" spans="1:8" ht="13.5">
      <c r="A140" s="6"/>
      <c r="B140" s="6"/>
      <c r="C140" s="6"/>
      <c r="D140" s="6"/>
      <c r="E140" s="6"/>
      <c r="F140" s="6"/>
      <c r="G140" s="6"/>
      <c r="H140" s="6"/>
    </row>
    <row r="141" spans="1:8" ht="13.5">
      <c r="A141" s="6"/>
      <c r="B141" s="6"/>
      <c r="C141" s="6"/>
      <c r="D141" s="6"/>
      <c r="E141" s="6"/>
      <c r="F141" s="6"/>
      <c r="G141" s="6"/>
      <c r="H141" s="6"/>
    </row>
    <row r="142" spans="1:8" ht="13.5">
      <c r="A142" s="6"/>
      <c r="B142" s="6"/>
      <c r="C142" s="6"/>
      <c r="D142" s="6"/>
      <c r="E142" s="6"/>
      <c r="F142" s="6"/>
      <c r="G142" s="6"/>
      <c r="H142" s="6"/>
    </row>
    <row r="143" spans="1:8" ht="13.5">
      <c r="A143" s="6"/>
      <c r="B143" s="6"/>
      <c r="C143" s="6"/>
      <c r="D143" s="6"/>
      <c r="E143" s="6"/>
      <c r="F143" s="6"/>
      <c r="G143" s="6"/>
      <c r="H143" s="6"/>
    </row>
    <row r="144" spans="1:8" ht="13.5">
      <c r="A144" s="6"/>
      <c r="B144" s="6"/>
      <c r="C144" s="6"/>
      <c r="D144" s="6"/>
      <c r="E144" s="6"/>
      <c r="F144" s="6"/>
      <c r="G144" s="6"/>
      <c r="H144" s="6"/>
    </row>
    <row r="145" spans="1:8" ht="13.5">
      <c r="A145" s="6"/>
      <c r="B145" s="6"/>
      <c r="C145" s="6"/>
      <c r="D145" s="6"/>
      <c r="E145" s="6"/>
      <c r="F145" s="6"/>
      <c r="G145" s="6"/>
      <c r="H145" s="6"/>
    </row>
    <row r="146" spans="1:8" ht="13.5">
      <c r="A146" s="6"/>
      <c r="B146" s="6"/>
      <c r="C146" s="6"/>
      <c r="D146" s="6"/>
      <c r="E146" s="6"/>
      <c r="F146" s="6"/>
      <c r="G146" s="6"/>
      <c r="H146" s="6"/>
    </row>
    <row r="147" spans="1:8" ht="13.5">
      <c r="A147" s="6"/>
      <c r="B147" s="6"/>
      <c r="C147" s="6"/>
      <c r="D147" s="6"/>
      <c r="E147" s="6"/>
      <c r="F147" s="6"/>
      <c r="G147" s="6"/>
      <c r="H147" s="6"/>
    </row>
    <row r="148" spans="1:8" ht="13.5">
      <c r="A148" s="6"/>
      <c r="B148" s="6"/>
      <c r="C148" s="6"/>
      <c r="D148" s="6"/>
      <c r="E148" s="6"/>
      <c r="F148" s="6"/>
      <c r="G148" s="6"/>
      <c r="H148" s="6"/>
    </row>
    <row r="149" spans="1:8" ht="13.5">
      <c r="A149" s="6"/>
      <c r="B149" s="6"/>
      <c r="C149" s="6"/>
      <c r="D149" s="6"/>
      <c r="E149" s="6"/>
      <c r="F149" s="6"/>
      <c r="G149" s="6"/>
      <c r="H149" s="6"/>
    </row>
    <row r="150" spans="1:8" ht="13.5">
      <c r="A150" s="6"/>
      <c r="B150" s="6"/>
      <c r="C150" s="6"/>
      <c r="D150" s="6"/>
      <c r="E150" s="6"/>
      <c r="F150" s="6"/>
      <c r="G150" s="6"/>
      <c r="H150" s="6"/>
    </row>
    <row r="151" spans="1:8" ht="13.5">
      <c r="A151" s="6"/>
      <c r="B151" s="6"/>
      <c r="C151" s="6"/>
      <c r="D151" s="6"/>
      <c r="E151" s="6"/>
      <c r="F151" s="6"/>
      <c r="G151" s="6"/>
      <c r="H151" s="6"/>
    </row>
    <row r="152" spans="1:8" ht="13.5">
      <c r="A152" s="6"/>
      <c r="B152" s="6"/>
      <c r="C152" s="6"/>
      <c r="D152" s="6"/>
      <c r="E152" s="6"/>
      <c r="F152" s="6"/>
      <c r="G152" s="6"/>
      <c r="H152" s="6"/>
    </row>
    <row r="153" spans="1:8" ht="13.5">
      <c r="A153" s="6"/>
      <c r="B153" s="6"/>
      <c r="C153" s="6"/>
      <c r="D153" s="6"/>
      <c r="E153" s="6"/>
      <c r="F153" s="6"/>
      <c r="G153" s="6"/>
      <c r="H153" s="6"/>
    </row>
    <row r="154" spans="1:8" ht="13.5">
      <c r="A154" s="6"/>
      <c r="B154" s="6"/>
      <c r="C154" s="6"/>
      <c r="D154" s="6"/>
      <c r="E154" s="6"/>
      <c r="F154" s="6"/>
      <c r="G154" s="6"/>
      <c r="H154" s="6"/>
    </row>
    <row r="155" spans="1:8" ht="13.5">
      <c r="A155" s="6"/>
      <c r="B155" s="6"/>
      <c r="C155" s="6"/>
      <c r="D155" s="6"/>
      <c r="E155" s="6"/>
      <c r="F155" s="6"/>
      <c r="G155" s="6"/>
      <c r="H155" s="6"/>
    </row>
    <row r="156" spans="1:8" ht="13.5">
      <c r="A156" s="6"/>
      <c r="B156" s="6"/>
      <c r="C156" s="6"/>
      <c r="D156" s="6"/>
      <c r="E156" s="6"/>
      <c r="F156" s="6"/>
      <c r="G156" s="6"/>
      <c r="H156" s="6"/>
    </row>
    <row r="157" spans="1:8" ht="13.5">
      <c r="A157" s="6"/>
      <c r="B157" s="6"/>
      <c r="C157" s="6"/>
      <c r="D157" s="6"/>
      <c r="E157" s="6"/>
      <c r="F157" s="6"/>
      <c r="G157" s="6"/>
      <c r="H157" s="6"/>
    </row>
    <row r="158" spans="1:8" ht="13.5">
      <c r="A158" s="6"/>
      <c r="B158" s="6"/>
      <c r="C158" s="6"/>
      <c r="D158" s="6"/>
      <c r="E158" s="6"/>
      <c r="F158" s="6"/>
      <c r="G158" s="6"/>
      <c r="H158" s="6"/>
    </row>
    <row r="159" spans="1:8" ht="13.5">
      <c r="A159" s="6"/>
      <c r="B159" s="6"/>
      <c r="C159" s="6"/>
      <c r="D159" s="6"/>
      <c r="E159" s="6"/>
      <c r="F159" s="6"/>
      <c r="G159" s="6"/>
      <c r="H159" s="6"/>
    </row>
    <row r="160" spans="1:8" ht="13.5">
      <c r="A160" s="6"/>
      <c r="B160" s="6"/>
      <c r="C160" s="6"/>
      <c r="D160" s="6"/>
      <c r="E160" s="6"/>
      <c r="F160" s="6"/>
      <c r="G160" s="6"/>
      <c r="H160" s="6"/>
    </row>
    <row r="161" spans="1:8" ht="13.5">
      <c r="A161" s="6"/>
      <c r="B161" s="6"/>
      <c r="C161" s="6"/>
      <c r="D161" s="6"/>
      <c r="E161" s="6"/>
      <c r="F161" s="6"/>
      <c r="G161" s="6"/>
      <c r="H161" s="6"/>
    </row>
    <row r="162" spans="1:8" ht="13.5">
      <c r="A162" s="6"/>
      <c r="B162" s="6"/>
      <c r="C162" s="6"/>
      <c r="D162" s="6"/>
      <c r="E162" s="6"/>
      <c r="F162" s="6"/>
      <c r="G162" s="6"/>
      <c r="H162" s="6"/>
    </row>
    <row r="163" spans="1:8" ht="13.5">
      <c r="A163" s="6"/>
      <c r="B163" s="6"/>
      <c r="C163" s="6"/>
      <c r="D163" s="6"/>
      <c r="E163" s="6"/>
      <c r="F163" s="6"/>
      <c r="G163" s="6"/>
      <c r="H163" s="6"/>
    </row>
    <row r="164" spans="1:8" ht="13.5">
      <c r="A164" s="6"/>
      <c r="B164" s="6"/>
      <c r="C164" s="6"/>
      <c r="D164" s="6"/>
      <c r="E164" s="6"/>
      <c r="F164" s="6"/>
      <c r="G164" s="6"/>
      <c r="H164" s="6"/>
    </row>
    <row r="165" spans="1:8" ht="13.5">
      <c r="A165" s="6"/>
      <c r="B165" s="6"/>
      <c r="C165" s="6"/>
      <c r="D165" s="6"/>
      <c r="E165" s="6"/>
      <c r="F165" s="6"/>
      <c r="G165" s="6"/>
      <c r="H165" s="6"/>
    </row>
    <row r="166" spans="1:8" ht="13.5">
      <c r="A166" s="6"/>
      <c r="B166" s="6"/>
      <c r="C166" s="6"/>
      <c r="D166" s="6"/>
      <c r="E166" s="6"/>
      <c r="F166" s="6"/>
      <c r="G166" s="6"/>
      <c r="H166" s="6"/>
    </row>
    <row r="167" spans="1:8" ht="13.5">
      <c r="A167" s="6"/>
      <c r="B167" s="6"/>
      <c r="C167" s="6"/>
      <c r="D167" s="6"/>
      <c r="E167" s="6"/>
      <c r="F167" s="6"/>
      <c r="G167" s="6"/>
      <c r="H167" s="6"/>
    </row>
    <row r="168" spans="1:8" ht="13.5">
      <c r="A168" s="6"/>
      <c r="B168" s="6"/>
      <c r="C168" s="6"/>
      <c r="D168" s="6"/>
      <c r="E168" s="6"/>
      <c r="F168" s="6"/>
      <c r="G168" s="6"/>
      <c r="H168" s="6"/>
    </row>
    <row r="169" spans="1:8" ht="13.5">
      <c r="A169" s="6"/>
      <c r="B169" s="6"/>
      <c r="C169" s="6"/>
      <c r="D169" s="6"/>
      <c r="E169" s="6"/>
      <c r="F169" s="6"/>
      <c r="G169" s="6"/>
      <c r="H169" s="6"/>
    </row>
    <row r="170" spans="1:8" ht="13.5">
      <c r="A170" s="6"/>
      <c r="B170" s="6"/>
      <c r="C170" s="6"/>
      <c r="D170" s="6"/>
      <c r="E170" s="6"/>
      <c r="F170" s="6"/>
      <c r="G170" s="6"/>
      <c r="H170" s="6"/>
    </row>
    <row r="171" spans="1:8" ht="13.5">
      <c r="A171" s="6"/>
      <c r="B171" s="6"/>
      <c r="C171" s="6"/>
      <c r="D171" s="6"/>
      <c r="E171" s="6"/>
      <c r="F171" s="6"/>
      <c r="G171" s="6"/>
      <c r="H171" s="6"/>
    </row>
    <row r="172" spans="1:8" ht="13.5">
      <c r="A172" s="6"/>
      <c r="B172" s="6"/>
      <c r="C172" s="6"/>
      <c r="D172" s="6"/>
      <c r="E172" s="6"/>
      <c r="F172" s="6"/>
      <c r="G172" s="6"/>
      <c r="H172" s="6"/>
    </row>
    <row r="173" spans="1:8" ht="13.5">
      <c r="A173" s="6"/>
      <c r="B173" s="6"/>
      <c r="C173" s="6"/>
      <c r="D173" s="6"/>
      <c r="E173" s="6"/>
      <c r="F173" s="6"/>
      <c r="G173" s="6"/>
      <c r="H173" s="6"/>
    </row>
    <row r="174" spans="1:8" ht="13.5">
      <c r="A174" s="6"/>
      <c r="B174" s="6"/>
      <c r="C174" s="6"/>
      <c r="D174" s="6"/>
      <c r="E174" s="6"/>
      <c r="F174" s="6"/>
      <c r="G174" s="6"/>
      <c r="H174" s="6"/>
    </row>
    <row r="175" spans="1:8" ht="13.5">
      <c r="A175" s="6"/>
      <c r="B175" s="6"/>
      <c r="C175" s="6"/>
      <c r="D175" s="6"/>
      <c r="E175" s="6"/>
      <c r="F175" s="6"/>
      <c r="G175" s="6"/>
      <c r="H175" s="6"/>
    </row>
    <row r="176" spans="1:8" ht="13.5">
      <c r="A176" s="6"/>
      <c r="B176" s="6"/>
      <c r="C176" s="6"/>
      <c r="D176" s="6"/>
      <c r="E176" s="6"/>
      <c r="F176" s="6"/>
      <c r="G176" s="6"/>
      <c r="H176" s="6"/>
    </row>
    <row r="177" spans="1:8" ht="13.5">
      <c r="A177" s="6"/>
      <c r="B177" s="6"/>
      <c r="C177" s="6"/>
      <c r="D177" s="6"/>
      <c r="E177" s="6"/>
      <c r="F177" s="6"/>
      <c r="G177" s="6"/>
      <c r="H177" s="6"/>
    </row>
    <row r="178" spans="1:8" ht="13.5">
      <c r="A178" s="6"/>
      <c r="B178" s="6"/>
      <c r="C178" s="6"/>
      <c r="D178" s="6"/>
      <c r="E178" s="6"/>
      <c r="F178" s="6"/>
      <c r="G178" s="6"/>
      <c r="H178" s="6"/>
    </row>
    <row r="179" spans="1:8" ht="13.5">
      <c r="A179" s="6"/>
      <c r="B179" s="6"/>
      <c r="C179" s="6"/>
      <c r="D179" s="6"/>
      <c r="E179" s="6"/>
      <c r="F179" s="6"/>
      <c r="G179" s="6"/>
      <c r="H179" s="6"/>
    </row>
    <row r="180" spans="1:8" ht="13.5">
      <c r="A180" s="6"/>
      <c r="B180" s="6"/>
      <c r="C180" s="6"/>
      <c r="D180" s="6"/>
      <c r="E180" s="6"/>
      <c r="F180" s="6"/>
      <c r="G180" s="6"/>
      <c r="H180" s="6"/>
    </row>
    <row r="181" spans="1:8" ht="13.5">
      <c r="A181" s="6"/>
      <c r="B181" s="6"/>
      <c r="C181" s="6"/>
      <c r="D181" s="6"/>
      <c r="E181" s="6"/>
      <c r="F181" s="6"/>
      <c r="G181" s="6"/>
      <c r="H181" s="6"/>
    </row>
    <row r="182" spans="1:8" ht="13.5">
      <c r="A182" s="6"/>
      <c r="B182" s="6"/>
      <c r="C182" s="6"/>
      <c r="D182" s="6"/>
      <c r="E182" s="6"/>
      <c r="F182" s="6"/>
      <c r="G182" s="6"/>
      <c r="H182" s="6"/>
    </row>
    <row r="183" spans="1:8" ht="13.5">
      <c r="A183" s="6"/>
      <c r="B183" s="6"/>
      <c r="C183" s="6"/>
      <c r="D183" s="6"/>
      <c r="E183" s="6"/>
      <c r="F183" s="6"/>
      <c r="G183" s="6"/>
      <c r="H183" s="6"/>
    </row>
    <row r="184" spans="1:8" ht="13.5">
      <c r="A184" s="6"/>
      <c r="B184" s="6"/>
      <c r="C184" s="6"/>
      <c r="D184" s="6"/>
      <c r="E184" s="6"/>
      <c r="F184" s="6"/>
      <c r="G184" s="6"/>
      <c r="H184" s="6"/>
    </row>
    <row r="185" spans="1:8" ht="13.5">
      <c r="A185" s="6"/>
      <c r="B185" s="6"/>
      <c r="C185" s="6"/>
      <c r="D185" s="6"/>
      <c r="E185" s="6"/>
      <c r="F185" s="6"/>
      <c r="G185" s="6"/>
      <c r="H185" s="6"/>
    </row>
    <row r="186" spans="1:8" ht="13.5">
      <c r="A186" s="6"/>
      <c r="B186" s="6"/>
      <c r="C186" s="6"/>
      <c r="D186" s="6"/>
      <c r="E186" s="6"/>
      <c r="F186" s="6"/>
      <c r="G186" s="6"/>
      <c r="H186" s="6"/>
    </row>
    <row r="187" spans="1:8" ht="13.5">
      <c r="A187" s="6"/>
      <c r="B187" s="6"/>
      <c r="C187" s="6"/>
      <c r="D187" s="6"/>
      <c r="E187" s="6"/>
      <c r="F187" s="6"/>
      <c r="G187" s="6"/>
      <c r="H187" s="6"/>
    </row>
    <row r="188" spans="1:8" ht="13.5">
      <c r="A188" s="6"/>
      <c r="B188" s="6"/>
      <c r="C188" s="6"/>
      <c r="D188" s="6"/>
      <c r="E188" s="6"/>
      <c r="F188" s="6"/>
      <c r="G188" s="6"/>
      <c r="H188" s="6"/>
    </row>
    <row r="189" spans="1:8" ht="13.5">
      <c r="A189" s="6"/>
      <c r="B189" s="6"/>
      <c r="C189" s="6"/>
      <c r="D189" s="6"/>
      <c r="E189" s="6"/>
      <c r="F189" s="6"/>
      <c r="G189" s="6"/>
      <c r="H189" s="6"/>
    </row>
    <row r="190" spans="1:8" ht="13.5">
      <c r="A190" s="6"/>
      <c r="B190" s="6"/>
      <c r="C190" s="6"/>
      <c r="D190" s="6"/>
      <c r="E190" s="6"/>
      <c r="F190" s="6"/>
      <c r="G190" s="6"/>
      <c r="H190" s="6"/>
    </row>
    <row r="191" spans="1:8" ht="13.5">
      <c r="A191" s="6"/>
      <c r="B191" s="6"/>
      <c r="C191" s="6"/>
      <c r="D191" s="6"/>
      <c r="E191" s="6"/>
      <c r="F191" s="6"/>
      <c r="G191" s="6"/>
      <c r="H191" s="6"/>
    </row>
    <row r="192" spans="1:8" ht="13.5">
      <c r="A192" s="6"/>
      <c r="B192" s="6"/>
      <c r="C192" s="6"/>
      <c r="D192" s="6"/>
      <c r="E192" s="6"/>
      <c r="F192" s="6"/>
      <c r="G192" s="6"/>
      <c r="H192" s="6"/>
    </row>
    <row r="193" spans="1:8" ht="13.5">
      <c r="A193" s="6"/>
      <c r="B193" s="6"/>
      <c r="C193" s="6"/>
      <c r="D193" s="6"/>
      <c r="E193" s="6"/>
      <c r="F193" s="6"/>
      <c r="G193" s="6"/>
      <c r="H193" s="6"/>
    </row>
    <row r="194" spans="1:8" ht="13.5">
      <c r="A194" s="6"/>
      <c r="B194" s="6"/>
      <c r="C194" s="6"/>
      <c r="D194" s="6"/>
      <c r="E194" s="6"/>
      <c r="F194" s="6"/>
      <c r="G194" s="6"/>
      <c r="H194" s="6"/>
    </row>
    <row r="195" spans="1:8" ht="13.5">
      <c r="A195" s="6"/>
      <c r="B195" s="6"/>
      <c r="C195" s="6"/>
      <c r="D195" s="6"/>
      <c r="E195" s="6"/>
      <c r="F195" s="6"/>
      <c r="G195" s="6"/>
      <c r="H195" s="6"/>
    </row>
    <row r="196" spans="1:8" ht="13.5">
      <c r="A196" s="6"/>
      <c r="B196" s="6"/>
      <c r="C196" s="6"/>
      <c r="D196" s="6"/>
      <c r="E196" s="6"/>
      <c r="F196" s="6"/>
      <c r="G196" s="6"/>
      <c r="H196" s="6"/>
    </row>
    <row r="197" spans="1:8" ht="13.5">
      <c r="A197" s="6"/>
      <c r="B197" s="6"/>
      <c r="C197" s="6"/>
      <c r="D197" s="6"/>
      <c r="E197" s="6"/>
      <c r="F197" s="6"/>
      <c r="G197" s="6"/>
      <c r="H197" s="6"/>
    </row>
    <row r="198" spans="1:8" ht="13.5">
      <c r="A198" s="6"/>
      <c r="B198" s="6"/>
      <c r="C198" s="6"/>
      <c r="D198" s="6"/>
      <c r="E198" s="6"/>
      <c r="F198" s="6"/>
      <c r="G198" s="6"/>
      <c r="H198" s="6"/>
    </row>
    <row r="199" spans="1:8" ht="13.5">
      <c r="A199" s="6"/>
      <c r="B199" s="6"/>
      <c r="C199" s="6"/>
      <c r="D199" s="6"/>
      <c r="E199" s="6"/>
      <c r="F199" s="6"/>
      <c r="G199" s="6"/>
      <c r="H199" s="6"/>
    </row>
    <row r="200" spans="1:8" ht="13.5">
      <c r="A200" s="6"/>
      <c r="B200" s="6"/>
      <c r="C200" s="6"/>
      <c r="D200" s="6"/>
      <c r="E200" s="6"/>
      <c r="F200" s="6"/>
      <c r="G200" s="6"/>
      <c r="H200" s="6"/>
    </row>
    <row r="201" spans="1:8" ht="13.5">
      <c r="A201" s="6"/>
      <c r="B201" s="6"/>
      <c r="C201" s="6"/>
      <c r="D201" s="6"/>
      <c r="E201" s="6"/>
      <c r="F201" s="6"/>
      <c r="G201" s="6"/>
      <c r="H201" s="6"/>
    </row>
    <row r="202" spans="1:8" ht="13.5">
      <c r="A202" s="6"/>
      <c r="B202" s="6"/>
      <c r="C202" s="6"/>
      <c r="D202" s="6"/>
      <c r="E202" s="6"/>
      <c r="F202" s="6"/>
      <c r="G202" s="6"/>
      <c r="H202" s="6"/>
    </row>
    <row r="203" spans="1:8" ht="13.5">
      <c r="A203" s="6"/>
      <c r="B203" s="6"/>
      <c r="C203" s="6"/>
      <c r="D203" s="6"/>
      <c r="E203" s="6"/>
      <c r="F203" s="6"/>
      <c r="G203" s="6"/>
      <c r="H203" s="6"/>
    </row>
    <row r="204" spans="1:8" ht="13.5">
      <c r="A204" s="6"/>
      <c r="B204" s="6"/>
      <c r="C204" s="6"/>
      <c r="D204" s="6"/>
      <c r="E204" s="6"/>
      <c r="F204" s="6"/>
      <c r="G204" s="6"/>
      <c r="H204" s="6"/>
    </row>
    <row r="205" spans="1:8" ht="13.5">
      <c r="A205" s="6"/>
      <c r="B205" s="6"/>
      <c r="C205" s="6"/>
      <c r="D205" s="6"/>
      <c r="E205" s="6"/>
      <c r="F205" s="6"/>
      <c r="G205" s="6"/>
      <c r="H205" s="6"/>
    </row>
    <row r="206" spans="1:8" ht="13.5">
      <c r="A206" s="6"/>
      <c r="B206" s="6"/>
      <c r="C206" s="6"/>
      <c r="D206" s="6"/>
      <c r="E206" s="6"/>
      <c r="F206" s="6"/>
      <c r="G206" s="6"/>
      <c r="H206" s="6"/>
    </row>
    <row r="207" spans="1:8" ht="13.5">
      <c r="A207" s="6"/>
      <c r="B207" s="6"/>
      <c r="C207" s="6"/>
      <c r="D207" s="6"/>
      <c r="E207" s="6"/>
      <c r="F207" s="6"/>
      <c r="G207" s="6"/>
      <c r="H207" s="6"/>
    </row>
    <row r="208" spans="1:8" ht="13.5">
      <c r="A208" s="6"/>
      <c r="B208" s="6"/>
      <c r="C208" s="6"/>
      <c r="D208" s="6"/>
      <c r="E208" s="6"/>
      <c r="F208" s="6"/>
      <c r="G208" s="6"/>
      <c r="H208" s="6"/>
    </row>
    <row r="209" spans="1:8" ht="13.5">
      <c r="A209" s="6"/>
      <c r="B209" s="6"/>
      <c r="C209" s="6"/>
      <c r="D209" s="6"/>
      <c r="E209" s="6"/>
      <c r="F209" s="6"/>
      <c r="G209" s="6"/>
      <c r="H209" s="6"/>
    </row>
    <row r="210" spans="1:8" ht="13.5">
      <c r="A210" s="6"/>
      <c r="B210" s="6"/>
      <c r="C210" s="6"/>
      <c r="D210" s="6"/>
      <c r="E210" s="6"/>
      <c r="F210" s="6"/>
      <c r="G210" s="6"/>
      <c r="H210" s="6"/>
    </row>
    <row r="211" spans="1:8" ht="13.5">
      <c r="A211" s="6"/>
      <c r="B211" s="6"/>
      <c r="C211" s="6"/>
      <c r="D211" s="6"/>
      <c r="E211" s="6"/>
      <c r="F211" s="6"/>
      <c r="G211" s="6"/>
      <c r="H211" s="6"/>
    </row>
    <row r="212" spans="1:8" ht="13.5">
      <c r="A212" s="6"/>
      <c r="B212" s="6"/>
      <c r="C212" s="6"/>
      <c r="D212" s="6"/>
      <c r="E212" s="6"/>
      <c r="F212" s="6"/>
      <c r="G212" s="6"/>
      <c r="H212" s="6"/>
    </row>
    <row r="213" spans="1:8" ht="13.5">
      <c r="A213" s="6"/>
      <c r="B213" s="6"/>
      <c r="C213" s="6"/>
      <c r="D213" s="6"/>
      <c r="E213" s="6"/>
      <c r="F213" s="6"/>
      <c r="G213" s="6"/>
      <c r="H213" s="6"/>
    </row>
    <row r="214" spans="1:8" ht="13.5">
      <c r="A214" s="6"/>
      <c r="B214" s="6"/>
      <c r="C214" s="6"/>
      <c r="D214" s="6"/>
      <c r="E214" s="6"/>
      <c r="F214" s="6"/>
      <c r="G214" s="6"/>
      <c r="H214" s="6"/>
    </row>
    <row r="215" spans="1:8" ht="13.5">
      <c r="A215" s="6"/>
      <c r="B215" s="6"/>
      <c r="C215" s="6"/>
      <c r="D215" s="6"/>
      <c r="E215" s="6"/>
      <c r="F215" s="6"/>
      <c r="G215" s="6"/>
      <c r="H215" s="6"/>
    </row>
    <row r="216" spans="1:8" ht="13.5">
      <c r="A216" s="6"/>
      <c r="B216" s="6"/>
      <c r="C216" s="6"/>
      <c r="D216" s="6"/>
      <c r="E216" s="6"/>
      <c r="F216" s="6"/>
      <c r="G216" s="6"/>
      <c r="H216" s="6"/>
    </row>
    <row r="217" spans="1:8" ht="13.5">
      <c r="A217" s="6"/>
      <c r="B217" s="6"/>
      <c r="C217" s="6"/>
      <c r="D217" s="6"/>
      <c r="E217" s="6"/>
      <c r="F217" s="6"/>
      <c r="G217" s="6"/>
      <c r="H217" s="6"/>
    </row>
    <row r="218" spans="1:8" ht="13.5">
      <c r="A218" s="6"/>
      <c r="B218" s="6"/>
      <c r="C218" s="6"/>
      <c r="D218" s="6"/>
      <c r="E218" s="6"/>
      <c r="F218" s="6"/>
      <c r="G218" s="6"/>
      <c r="H218" s="6"/>
    </row>
    <row r="219" spans="1:8" ht="13.5">
      <c r="A219" s="6"/>
      <c r="B219" s="6"/>
      <c r="C219" s="6"/>
      <c r="D219" s="6"/>
      <c r="E219" s="6"/>
      <c r="F219" s="6"/>
      <c r="G219" s="6"/>
      <c r="H219" s="6"/>
    </row>
    <row r="220" spans="1:8" ht="13.5">
      <c r="A220" s="6"/>
      <c r="B220" s="6"/>
      <c r="C220" s="6"/>
      <c r="D220" s="6"/>
      <c r="E220" s="6"/>
      <c r="F220" s="6"/>
      <c r="G220" s="6"/>
      <c r="H220" s="6"/>
    </row>
    <row r="221" spans="1:8" ht="13.5">
      <c r="A221" s="6"/>
      <c r="B221" s="6"/>
      <c r="C221" s="6"/>
      <c r="D221" s="6"/>
      <c r="E221" s="6"/>
      <c r="F221" s="6"/>
      <c r="G221" s="6"/>
      <c r="H221" s="6"/>
    </row>
    <row r="222" spans="1:8" ht="13.5">
      <c r="A222" s="6"/>
      <c r="B222" s="6"/>
      <c r="C222" s="6"/>
      <c r="D222" s="6"/>
      <c r="E222" s="6"/>
      <c r="F222" s="6"/>
      <c r="G222" s="6"/>
      <c r="H222" s="6"/>
    </row>
    <row r="223" spans="1:8" ht="13.5">
      <c r="A223" s="6"/>
      <c r="B223" s="6"/>
      <c r="C223" s="6"/>
      <c r="D223" s="6"/>
      <c r="E223" s="6"/>
      <c r="F223" s="6"/>
      <c r="G223" s="6"/>
      <c r="H223" s="6"/>
    </row>
    <row r="224" spans="1:8" ht="13.5">
      <c r="A224" s="6"/>
      <c r="B224" s="6"/>
      <c r="C224" s="6"/>
      <c r="D224" s="6"/>
      <c r="E224" s="6"/>
      <c r="F224" s="6"/>
      <c r="G224" s="6"/>
      <c r="H224" s="6"/>
    </row>
    <row r="225" spans="1:8" ht="13.5">
      <c r="A225" s="6"/>
      <c r="B225" s="6"/>
      <c r="C225" s="6"/>
      <c r="D225" s="6"/>
      <c r="E225" s="6"/>
      <c r="F225" s="6"/>
      <c r="G225" s="6"/>
      <c r="H225" s="6"/>
    </row>
    <row r="226" spans="1:8" ht="13.5">
      <c r="A226" s="6"/>
      <c r="B226" s="6"/>
      <c r="C226" s="6"/>
      <c r="D226" s="6"/>
      <c r="E226" s="6"/>
      <c r="F226" s="6"/>
      <c r="G226" s="6"/>
      <c r="H226" s="6"/>
    </row>
    <row r="227" spans="1:8" ht="13.5">
      <c r="A227" s="6"/>
      <c r="B227" s="6"/>
      <c r="C227" s="6"/>
      <c r="D227" s="6"/>
      <c r="E227" s="6"/>
      <c r="F227" s="6"/>
      <c r="G227" s="6"/>
      <c r="H227" s="6"/>
    </row>
    <row r="228" spans="1:8" ht="13.5">
      <c r="A228" s="6"/>
      <c r="B228" s="6"/>
      <c r="C228" s="6"/>
      <c r="D228" s="6"/>
      <c r="E228" s="6"/>
      <c r="F228" s="6"/>
      <c r="G228" s="6"/>
      <c r="H228" s="6"/>
    </row>
    <row r="229" spans="1:8" ht="13.5">
      <c r="A229" s="6"/>
      <c r="B229" s="6"/>
      <c r="C229" s="6"/>
      <c r="D229" s="6"/>
      <c r="E229" s="6"/>
      <c r="F229" s="6"/>
      <c r="G229" s="6"/>
      <c r="H229" s="6"/>
    </row>
    <row r="230" spans="1:8" ht="13.5">
      <c r="A230" s="6"/>
      <c r="B230" s="6"/>
      <c r="C230" s="6"/>
      <c r="D230" s="6"/>
      <c r="E230" s="6"/>
      <c r="F230" s="6"/>
      <c r="G230" s="6"/>
      <c r="H230" s="6"/>
    </row>
    <row r="231" spans="1:8" ht="13.5">
      <c r="A231" s="6"/>
      <c r="B231" s="6"/>
      <c r="C231" s="6"/>
      <c r="D231" s="6"/>
      <c r="E231" s="6"/>
      <c r="F231" s="6"/>
      <c r="G231" s="6"/>
      <c r="H231" s="6"/>
    </row>
    <row r="232" spans="1:8" ht="13.5">
      <c r="A232" s="6"/>
      <c r="B232" s="6"/>
      <c r="C232" s="6"/>
      <c r="D232" s="6"/>
      <c r="E232" s="6"/>
      <c r="F232" s="6"/>
      <c r="G232" s="6"/>
      <c r="H232" s="6"/>
    </row>
    <row r="233" spans="1:8" ht="13.5">
      <c r="A233" s="6"/>
      <c r="B233" s="6"/>
      <c r="C233" s="6"/>
      <c r="D233" s="6"/>
      <c r="E233" s="6"/>
      <c r="F233" s="6"/>
      <c r="G233" s="6"/>
      <c r="H233" s="6"/>
    </row>
    <row r="234" spans="1:8" ht="13.5">
      <c r="A234" s="6"/>
      <c r="B234" s="6"/>
      <c r="C234" s="6"/>
      <c r="D234" s="6"/>
      <c r="E234" s="6"/>
      <c r="F234" s="6"/>
      <c r="G234" s="6"/>
      <c r="H234" s="6"/>
    </row>
    <row r="235" spans="1:8" ht="13.5">
      <c r="A235" s="6"/>
      <c r="B235" s="6"/>
      <c r="C235" s="6"/>
      <c r="D235" s="6"/>
      <c r="E235" s="6"/>
      <c r="F235" s="6"/>
      <c r="G235" s="6"/>
      <c r="H235" s="6"/>
    </row>
    <row r="236" spans="1:8" ht="13.5">
      <c r="A236" s="6"/>
      <c r="B236" s="6"/>
      <c r="C236" s="6"/>
      <c r="D236" s="6"/>
      <c r="E236" s="6"/>
      <c r="F236" s="6"/>
      <c r="G236" s="6"/>
      <c r="H236" s="6"/>
    </row>
    <row r="237" spans="1:8" ht="13.5">
      <c r="A237" s="6"/>
      <c r="B237" s="6"/>
      <c r="C237" s="6"/>
      <c r="D237" s="6"/>
      <c r="E237" s="6"/>
      <c r="F237" s="6"/>
      <c r="G237" s="6"/>
      <c r="H237" s="6"/>
    </row>
    <row r="238" spans="1:8" ht="13.5">
      <c r="A238" s="6"/>
      <c r="B238" s="6"/>
      <c r="C238" s="6"/>
      <c r="D238" s="6"/>
      <c r="E238" s="6"/>
      <c r="F238" s="6"/>
      <c r="G238" s="6"/>
      <c r="H238" s="6"/>
    </row>
    <row r="239" spans="1:8" ht="13.5">
      <c r="A239" s="6"/>
      <c r="B239" s="6"/>
      <c r="C239" s="6"/>
      <c r="D239" s="6"/>
      <c r="E239" s="6"/>
      <c r="F239" s="6"/>
      <c r="G239" s="6"/>
      <c r="H239" s="6"/>
    </row>
    <row r="240" spans="1:8" ht="13.5">
      <c r="A240" s="6"/>
      <c r="B240" s="6"/>
      <c r="C240" s="6"/>
      <c r="D240" s="6"/>
      <c r="E240" s="6"/>
      <c r="F240" s="6"/>
      <c r="G240" s="6"/>
      <c r="H240" s="6"/>
    </row>
    <row r="241" spans="1:8" ht="13.5">
      <c r="A241" s="6"/>
      <c r="B241" s="6"/>
      <c r="C241" s="6"/>
      <c r="D241" s="6"/>
      <c r="E241" s="6"/>
      <c r="F241" s="6"/>
      <c r="G241" s="6"/>
      <c r="H241" s="6"/>
    </row>
    <row r="242" spans="1:8" ht="13.5">
      <c r="A242" s="6"/>
      <c r="B242" s="6"/>
      <c r="C242" s="6"/>
      <c r="D242" s="6"/>
      <c r="E242" s="6"/>
      <c r="F242" s="6"/>
      <c r="G242" s="6"/>
      <c r="H242" s="6"/>
    </row>
    <row r="243" spans="1:8" ht="13.5">
      <c r="A243" s="6"/>
      <c r="B243" s="6"/>
      <c r="C243" s="6"/>
      <c r="D243" s="6"/>
      <c r="E243" s="6"/>
      <c r="F243" s="6"/>
      <c r="G243" s="6"/>
      <c r="H243" s="6"/>
    </row>
    <row r="244" spans="1:8" ht="13.5">
      <c r="A244" s="6"/>
      <c r="B244" s="6"/>
      <c r="C244" s="6"/>
      <c r="D244" s="6"/>
      <c r="E244" s="6"/>
      <c r="F244" s="6"/>
      <c r="G244" s="6"/>
      <c r="H244" s="6"/>
    </row>
    <row r="245" spans="1:8" ht="13.5">
      <c r="A245" s="6"/>
      <c r="B245" s="6"/>
      <c r="C245" s="6"/>
      <c r="D245" s="6"/>
      <c r="E245" s="6"/>
      <c r="F245" s="6"/>
      <c r="G245" s="6"/>
      <c r="H245" s="6"/>
    </row>
    <row r="246" spans="1:8" ht="13.5">
      <c r="A246" s="6"/>
      <c r="B246" s="6"/>
      <c r="C246" s="6"/>
      <c r="D246" s="6"/>
      <c r="E246" s="6"/>
      <c r="F246" s="6"/>
      <c r="G246" s="6"/>
      <c r="H246" s="6"/>
    </row>
    <row r="247" spans="1:8" ht="13.5">
      <c r="A247" s="6"/>
      <c r="B247" s="6"/>
      <c r="C247" s="6"/>
      <c r="D247" s="6"/>
      <c r="E247" s="6"/>
      <c r="F247" s="6"/>
      <c r="G247" s="6"/>
      <c r="H247" s="6"/>
    </row>
    <row r="248" spans="1:8" ht="13.5">
      <c r="A248" s="6"/>
      <c r="B248" s="6"/>
      <c r="C248" s="6"/>
      <c r="D248" s="6"/>
      <c r="E248" s="6"/>
      <c r="F248" s="6"/>
      <c r="G248" s="6"/>
      <c r="H248" s="6"/>
    </row>
    <row r="249" spans="1:8" ht="13.5">
      <c r="A249" s="6"/>
      <c r="B249" s="6"/>
      <c r="C249" s="6"/>
      <c r="D249" s="6"/>
      <c r="E249" s="6"/>
      <c r="F249" s="6"/>
      <c r="G249" s="6"/>
      <c r="H249" s="6"/>
    </row>
    <row r="250" spans="1:8" ht="13.5">
      <c r="A250" s="6"/>
      <c r="B250" s="6"/>
      <c r="C250" s="6"/>
      <c r="D250" s="6"/>
      <c r="E250" s="6"/>
      <c r="F250" s="6"/>
      <c r="G250" s="6"/>
      <c r="H250" s="6"/>
    </row>
    <row r="251" spans="1:8" ht="13.5">
      <c r="A251" s="6"/>
      <c r="B251" s="6"/>
      <c r="C251" s="6"/>
      <c r="D251" s="6"/>
      <c r="E251" s="6"/>
      <c r="F251" s="6"/>
      <c r="G251" s="6"/>
      <c r="H251" s="6"/>
    </row>
    <row r="252" spans="1:8" ht="13.5">
      <c r="A252" s="6"/>
      <c r="B252" s="6"/>
      <c r="C252" s="6"/>
      <c r="D252" s="6"/>
      <c r="E252" s="6"/>
      <c r="F252" s="6"/>
      <c r="G252" s="6"/>
      <c r="H252" s="6"/>
    </row>
    <row r="253" spans="1:8" ht="13.5">
      <c r="A253" s="6"/>
      <c r="B253" s="6"/>
      <c r="C253" s="6"/>
      <c r="D253" s="6"/>
      <c r="E253" s="6"/>
      <c r="F253" s="6"/>
      <c r="G253" s="6"/>
      <c r="H253" s="6"/>
    </row>
    <row r="254" spans="1:8" ht="13.5">
      <c r="A254" s="6"/>
      <c r="B254" s="6"/>
      <c r="C254" s="6"/>
      <c r="D254" s="6"/>
      <c r="E254" s="6"/>
      <c r="F254" s="6"/>
      <c r="G254" s="6"/>
      <c r="H254" s="6"/>
    </row>
    <row r="255" spans="1:8" ht="13.5">
      <c r="A255" s="6"/>
      <c r="B255" s="6"/>
      <c r="C255" s="6"/>
      <c r="D255" s="6"/>
      <c r="E255" s="6"/>
      <c r="F255" s="6"/>
      <c r="G255" s="6"/>
      <c r="H255" s="6"/>
    </row>
    <row r="256" spans="1:8" ht="13.5">
      <c r="A256" s="6"/>
      <c r="B256" s="6"/>
      <c r="C256" s="6"/>
      <c r="D256" s="6"/>
      <c r="E256" s="6"/>
      <c r="F256" s="6"/>
      <c r="G256" s="6"/>
      <c r="H256" s="6"/>
    </row>
    <row r="257" spans="1:8" ht="13.5">
      <c r="A257" s="6"/>
      <c r="B257" s="6"/>
      <c r="C257" s="6"/>
      <c r="D257" s="6"/>
      <c r="E257" s="6"/>
      <c r="F257" s="6"/>
      <c r="G257" s="6"/>
      <c r="H257" s="6"/>
    </row>
    <row r="258" spans="1:8" ht="13.5">
      <c r="A258" s="6"/>
      <c r="B258" s="6"/>
      <c r="C258" s="6"/>
      <c r="D258" s="6"/>
      <c r="E258" s="6"/>
      <c r="F258" s="6"/>
      <c r="G258" s="6"/>
      <c r="H258" s="6"/>
    </row>
    <row r="259" spans="1:8" ht="13.5">
      <c r="A259" s="6"/>
      <c r="B259" s="6"/>
      <c r="C259" s="6"/>
      <c r="D259" s="6"/>
      <c r="E259" s="6"/>
      <c r="F259" s="6"/>
      <c r="G259" s="6"/>
      <c r="H259" s="6"/>
    </row>
    <row r="260" spans="1:8" ht="13.5">
      <c r="A260" s="6"/>
      <c r="B260" s="6"/>
      <c r="C260" s="6"/>
      <c r="D260" s="6"/>
      <c r="E260" s="6"/>
      <c r="F260" s="6"/>
      <c r="G260" s="6"/>
      <c r="H260" s="6"/>
    </row>
    <row r="261" spans="1:8" ht="13.5">
      <c r="A261" s="6"/>
      <c r="B261" s="6"/>
      <c r="C261" s="6"/>
      <c r="D261" s="6"/>
      <c r="E261" s="6"/>
      <c r="F261" s="6"/>
      <c r="G261" s="6"/>
      <c r="H261" s="6"/>
    </row>
    <row r="262" spans="1:8" ht="13.5">
      <c r="A262" s="6"/>
      <c r="B262" s="6"/>
      <c r="C262" s="6"/>
      <c r="D262" s="6"/>
      <c r="E262" s="6"/>
      <c r="F262" s="6"/>
      <c r="G262" s="6"/>
      <c r="H262" s="6"/>
    </row>
    <row r="263" spans="1:8" ht="13.5">
      <c r="A263" s="6"/>
      <c r="B263" s="6"/>
      <c r="C263" s="6"/>
      <c r="D263" s="6"/>
      <c r="E263" s="6"/>
      <c r="F263" s="6"/>
      <c r="G263" s="6"/>
      <c r="H263" s="6"/>
    </row>
    <row r="264" spans="1:8" ht="13.5">
      <c r="A264" s="6"/>
      <c r="B264" s="6"/>
      <c r="C264" s="6"/>
      <c r="D264" s="6"/>
      <c r="E264" s="6"/>
      <c r="F264" s="6"/>
      <c r="G264" s="6"/>
      <c r="H264" s="6"/>
    </row>
    <row r="265" spans="1:8" ht="13.5">
      <c r="A265" s="6"/>
      <c r="B265" s="6"/>
      <c r="C265" s="6"/>
      <c r="D265" s="6"/>
      <c r="E265" s="6"/>
      <c r="F265" s="6"/>
      <c r="G265" s="6"/>
      <c r="H265" s="6"/>
    </row>
    <row r="266" spans="1:8" ht="13.5">
      <c r="A266" s="6"/>
      <c r="B266" s="6"/>
      <c r="C266" s="6"/>
      <c r="D266" s="6"/>
      <c r="E266" s="6"/>
      <c r="F266" s="6"/>
      <c r="G266" s="6"/>
      <c r="H266" s="6"/>
    </row>
    <row r="267" spans="1:8" ht="13.5">
      <c r="A267" s="6"/>
      <c r="B267" s="6"/>
      <c r="C267" s="6"/>
      <c r="D267" s="6"/>
      <c r="E267" s="6"/>
      <c r="F267" s="6"/>
      <c r="G267" s="6"/>
      <c r="H267" s="6"/>
    </row>
    <row r="268" spans="1:8" ht="13.5">
      <c r="A268" s="6"/>
      <c r="B268" s="6"/>
      <c r="C268" s="6"/>
      <c r="D268" s="6"/>
      <c r="E268" s="6"/>
      <c r="F268" s="6"/>
      <c r="G268" s="6"/>
      <c r="H268" s="6"/>
    </row>
    <row r="269" spans="1:8" ht="13.5">
      <c r="A269" s="6"/>
      <c r="B269" s="6"/>
      <c r="C269" s="6"/>
      <c r="D269" s="6"/>
      <c r="E269" s="6"/>
      <c r="F269" s="6"/>
      <c r="G269" s="6"/>
      <c r="H269" s="6"/>
    </row>
    <row r="270" spans="1:8" ht="13.5">
      <c r="A270" s="6"/>
      <c r="B270" s="6"/>
      <c r="C270" s="6"/>
      <c r="D270" s="6"/>
      <c r="E270" s="6"/>
      <c r="F270" s="6"/>
      <c r="G270" s="6"/>
      <c r="H270" s="6"/>
    </row>
    <row r="271" spans="1:8" ht="13.5">
      <c r="A271" s="6"/>
      <c r="B271" s="6"/>
      <c r="C271" s="6"/>
      <c r="D271" s="6"/>
      <c r="E271" s="6"/>
      <c r="F271" s="6"/>
      <c r="G271" s="6"/>
      <c r="H271" s="6"/>
    </row>
    <row r="272" spans="1:8" ht="13.5">
      <c r="A272" s="6"/>
      <c r="B272" s="6"/>
      <c r="C272" s="6"/>
      <c r="D272" s="6"/>
      <c r="E272" s="6"/>
      <c r="F272" s="6"/>
      <c r="G272" s="6"/>
      <c r="H272" s="6"/>
    </row>
    <row r="273" spans="1:8" ht="13.5">
      <c r="A273" s="6"/>
      <c r="B273" s="6"/>
      <c r="C273" s="6"/>
      <c r="D273" s="6"/>
      <c r="E273" s="6"/>
      <c r="F273" s="6"/>
      <c r="G273" s="6"/>
      <c r="H273" s="6"/>
    </row>
    <row r="274" spans="1:8" ht="13.5">
      <c r="A274" s="6"/>
      <c r="B274" s="6"/>
      <c r="C274" s="6"/>
      <c r="D274" s="6"/>
      <c r="E274" s="6"/>
      <c r="F274" s="6"/>
      <c r="G274" s="6"/>
      <c r="H274" s="6"/>
    </row>
    <row r="275" spans="1:8" ht="13.5">
      <c r="A275" s="6"/>
      <c r="B275" s="6"/>
      <c r="C275" s="6"/>
      <c r="D275" s="6"/>
      <c r="E275" s="6"/>
      <c r="F275" s="6"/>
      <c r="G275" s="6"/>
      <c r="H275" s="6"/>
    </row>
    <row r="276" spans="1:8" ht="13.5">
      <c r="A276" s="6"/>
      <c r="B276" s="6"/>
      <c r="C276" s="6"/>
      <c r="D276" s="6"/>
      <c r="E276" s="6"/>
      <c r="F276" s="6"/>
      <c r="G276" s="6"/>
      <c r="H276" s="6"/>
    </row>
    <row r="277" spans="1:8" ht="13.5">
      <c r="A277" s="6"/>
      <c r="B277" s="6"/>
      <c r="C277" s="6"/>
      <c r="D277" s="6"/>
      <c r="E277" s="6"/>
      <c r="F277" s="6"/>
      <c r="G277" s="6"/>
      <c r="H277" s="6"/>
    </row>
    <row r="278" spans="1:8" ht="13.5">
      <c r="A278" s="6"/>
      <c r="B278" s="6"/>
      <c r="C278" s="6"/>
      <c r="D278" s="6"/>
      <c r="E278" s="6"/>
      <c r="F278" s="6"/>
      <c r="G278" s="6"/>
      <c r="H278" s="6"/>
    </row>
    <row r="279" spans="1:8" ht="13.5">
      <c r="A279" s="6"/>
      <c r="B279" s="6"/>
      <c r="C279" s="6"/>
      <c r="D279" s="6"/>
      <c r="E279" s="6"/>
      <c r="F279" s="6"/>
      <c r="G279" s="6"/>
      <c r="H279" s="6"/>
    </row>
    <row r="280" spans="1:8" ht="13.5">
      <c r="A280" s="6"/>
      <c r="B280" s="6"/>
      <c r="C280" s="6"/>
      <c r="D280" s="6"/>
      <c r="E280" s="6"/>
      <c r="F280" s="6"/>
      <c r="G280" s="6"/>
      <c r="H280" s="6"/>
    </row>
    <row r="281" spans="1:8" ht="13.5">
      <c r="A281" s="6"/>
      <c r="B281" s="6"/>
      <c r="C281" s="6"/>
      <c r="D281" s="6"/>
      <c r="E281" s="6"/>
      <c r="F281" s="6"/>
      <c r="G281" s="6"/>
      <c r="H281" s="6"/>
    </row>
    <row r="282" spans="1:8" ht="13.5">
      <c r="A282" s="6"/>
      <c r="B282" s="6"/>
      <c r="C282" s="6"/>
      <c r="D282" s="6"/>
      <c r="E282" s="6"/>
      <c r="F282" s="6"/>
      <c r="G282" s="6"/>
      <c r="H282" s="6"/>
    </row>
    <row r="283" spans="1:8" ht="13.5">
      <c r="A283" s="6"/>
      <c r="B283" s="6"/>
      <c r="C283" s="6"/>
      <c r="D283" s="6"/>
      <c r="E283" s="6"/>
      <c r="F283" s="6"/>
      <c r="G283" s="6"/>
      <c r="H283" s="6"/>
    </row>
    <row r="284" spans="1:8" ht="13.5">
      <c r="A284" s="6"/>
      <c r="B284" s="6"/>
      <c r="C284" s="6"/>
      <c r="D284" s="6"/>
      <c r="E284" s="6"/>
      <c r="F284" s="6"/>
      <c r="G284" s="6"/>
      <c r="H284" s="6"/>
    </row>
    <row r="285" spans="1:8" ht="13.5">
      <c r="A285" s="6"/>
      <c r="B285" s="6"/>
      <c r="C285" s="6"/>
      <c r="D285" s="6"/>
      <c r="E285" s="6"/>
      <c r="F285" s="6"/>
      <c r="G285" s="6"/>
      <c r="H285" s="6"/>
    </row>
    <row r="286" spans="1:8" ht="13.5">
      <c r="A286" s="6"/>
      <c r="B286" s="6"/>
      <c r="C286" s="6"/>
      <c r="D286" s="6"/>
      <c r="E286" s="6"/>
      <c r="F286" s="6"/>
      <c r="G286" s="6"/>
      <c r="H286" s="6"/>
    </row>
    <row r="287" spans="1:8" ht="13.5">
      <c r="A287" s="6"/>
      <c r="B287" s="6"/>
      <c r="C287" s="6"/>
      <c r="D287" s="6"/>
      <c r="E287" s="6"/>
      <c r="F287" s="6"/>
      <c r="G287" s="6"/>
      <c r="H287" s="6"/>
    </row>
    <row r="288" spans="1:8" ht="13.5">
      <c r="A288" s="6"/>
      <c r="B288" s="6"/>
      <c r="C288" s="6"/>
      <c r="D288" s="6"/>
      <c r="E288" s="6"/>
      <c r="F288" s="6"/>
      <c r="G288" s="6"/>
      <c r="H288" s="6"/>
    </row>
    <row r="289" spans="1:8" ht="13.5">
      <c r="A289" s="6"/>
      <c r="B289" s="6"/>
      <c r="C289" s="6"/>
      <c r="D289" s="6"/>
      <c r="E289" s="6"/>
      <c r="F289" s="6"/>
      <c r="G289" s="6"/>
      <c r="H289" s="6"/>
    </row>
    <row r="290" spans="1:8" ht="13.5">
      <c r="A290" s="6"/>
      <c r="B290" s="6"/>
      <c r="C290" s="6"/>
      <c r="D290" s="6"/>
      <c r="E290" s="6"/>
      <c r="F290" s="6"/>
      <c r="G290" s="6"/>
      <c r="H290" s="6"/>
    </row>
    <row r="291" spans="1:8" ht="13.5">
      <c r="A291" s="6"/>
      <c r="B291" s="6"/>
      <c r="C291" s="6"/>
      <c r="D291" s="6"/>
      <c r="E291" s="6"/>
      <c r="F291" s="6"/>
      <c r="G291" s="6"/>
      <c r="H291" s="6"/>
    </row>
    <row r="292" spans="1:8" ht="13.5">
      <c r="A292" s="6"/>
      <c r="B292" s="6"/>
      <c r="C292" s="6"/>
      <c r="D292" s="6"/>
      <c r="E292" s="6"/>
      <c r="F292" s="6"/>
      <c r="G292" s="6"/>
      <c r="H292" s="6"/>
    </row>
    <row r="293" spans="1:8" ht="13.5">
      <c r="A293" s="6"/>
      <c r="B293" s="6"/>
      <c r="C293" s="6"/>
      <c r="D293" s="6"/>
      <c r="E293" s="6"/>
      <c r="F293" s="6"/>
      <c r="G293" s="6"/>
      <c r="H293" s="6"/>
    </row>
    <row r="294" spans="1:8" ht="13.5">
      <c r="A294" s="6"/>
      <c r="B294" s="6"/>
      <c r="C294" s="6"/>
      <c r="D294" s="6"/>
      <c r="E294" s="6"/>
      <c r="F294" s="6"/>
      <c r="G294" s="6"/>
      <c r="H294" s="6"/>
    </row>
    <row r="295" spans="1:8" ht="13.5">
      <c r="A295" s="6"/>
      <c r="B295" s="6"/>
      <c r="C295" s="6"/>
      <c r="D295" s="6"/>
      <c r="E295" s="6"/>
      <c r="F295" s="6"/>
      <c r="G295" s="6"/>
      <c r="H295" s="6"/>
    </row>
    <row r="296" spans="1:8" ht="13.5">
      <c r="A296" s="6"/>
      <c r="B296" s="6"/>
      <c r="C296" s="6"/>
      <c r="D296" s="6"/>
      <c r="E296" s="6"/>
      <c r="F296" s="6"/>
      <c r="G296" s="6"/>
      <c r="H296" s="6"/>
    </row>
    <row r="297" spans="1:8" ht="13.5">
      <c r="A297" s="6"/>
      <c r="B297" s="6"/>
      <c r="C297" s="6"/>
      <c r="D297" s="6"/>
      <c r="E297" s="6"/>
      <c r="F297" s="6"/>
      <c r="G297" s="6"/>
      <c r="H297" s="6"/>
    </row>
    <row r="298" spans="1:8" ht="13.5">
      <c r="A298" s="6"/>
      <c r="B298" s="6"/>
      <c r="C298" s="6"/>
      <c r="D298" s="6"/>
      <c r="E298" s="6"/>
      <c r="F298" s="6"/>
      <c r="G298" s="6"/>
      <c r="H298" s="6"/>
    </row>
    <row r="299" spans="1:8" ht="13.5">
      <c r="A299" s="6"/>
      <c r="B299" s="6"/>
      <c r="C299" s="6"/>
      <c r="D299" s="6"/>
      <c r="E299" s="6"/>
      <c r="F299" s="6"/>
      <c r="G299" s="6"/>
      <c r="H299" s="6"/>
    </row>
    <row r="300" spans="1:8" ht="13.5">
      <c r="A300" s="6"/>
      <c r="B300" s="6"/>
      <c r="C300" s="6"/>
      <c r="D300" s="6"/>
      <c r="E300" s="6"/>
      <c r="F300" s="6"/>
      <c r="G300" s="6"/>
      <c r="H300" s="6"/>
    </row>
    <row r="301" spans="1:8" ht="13.5">
      <c r="A301" s="6"/>
      <c r="B301" s="6"/>
      <c r="C301" s="6"/>
      <c r="D301" s="6"/>
      <c r="E301" s="6"/>
      <c r="F301" s="6"/>
      <c r="G301" s="6"/>
      <c r="H301" s="6"/>
    </row>
    <row r="302" spans="1:8" ht="13.5">
      <c r="A302" s="6"/>
      <c r="B302" s="6"/>
      <c r="C302" s="6"/>
      <c r="D302" s="6"/>
      <c r="E302" s="6"/>
      <c r="F302" s="6"/>
      <c r="G302" s="6"/>
      <c r="H302" s="6"/>
    </row>
    <row r="303" spans="1:8" ht="13.5">
      <c r="A303" s="6"/>
      <c r="B303" s="6"/>
      <c r="C303" s="6"/>
      <c r="D303" s="6"/>
      <c r="E303" s="6"/>
      <c r="F303" s="6"/>
      <c r="G303" s="6"/>
      <c r="H303" s="6"/>
    </row>
    <row r="304" spans="1:8" ht="13.5">
      <c r="A304" s="6"/>
      <c r="B304" s="6"/>
      <c r="C304" s="6"/>
      <c r="D304" s="6"/>
      <c r="E304" s="6"/>
      <c r="F304" s="6"/>
      <c r="G304" s="6"/>
      <c r="H304" s="6"/>
    </row>
    <row r="305" spans="1:8" ht="13.5">
      <c r="A305" s="6"/>
      <c r="B305" s="6"/>
      <c r="C305" s="6"/>
      <c r="D305" s="6"/>
      <c r="E305" s="6"/>
      <c r="F305" s="6"/>
      <c r="G305" s="6"/>
      <c r="H305" s="6"/>
    </row>
    <row r="306" spans="1:8" ht="13.5">
      <c r="A306" s="6"/>
      <c r="B306" s="6"/>
      <c r="C306" s="6"/>
      <c r="D306" s="6"/>
      <c r="E306" s="6"/>
      <c r="F306" s="6"/>
      <c r="G306" s="6"/>
      <c r="H306" s="6"/>
    </row>
    <row r="307" spans="1:8" ht="13.5">
      <c r="A307" s="6"/>
      <c r="B307" s="6"/>
      <c r="C307" s="6"/>
      <c r="D307" s="6"/>
      <c r="E307" s="6"/>
      <c r="F307" s="6"/>
      <c r="G307" s="6"/>
      <c r="H307" s="6"/>
    </row>
    <row r="308" spans="1:8" ht="13.5">
      <c r="A308" s="6"/>
      <c r="B308" s="6"/>
      <c r="C308" s="6"/>
      <c r="D308" s="6"/>
      <c r="E308" s="6"/>
      <c r="F308" s="6"/>
      <c r="G308" s="6"/>
      <c r="H308" s="6"/>
    </row>
    <row r="309" spans="1:8" ht="13.5">
      <c r="A309" s="6"/>
      <c r="B309" s="6"/>
      <c r="C309" s="6"/>
      <c r="D309" s="6"/>
      <c r="E309" s="6"/>
      <c r="F309" s="6"/>
      <c r="G309" s="6"/>
      <c r="H309" s="6"/>
    </row>
    <row r="310" spans="1:8" ht="13.5">
      <c r="A310" s="6"/>
      <c r="B310" s="6"/>
      <c r="C310" s="6"/>
      <c r="D310" s="6"/>
      <c r="E310" s="6"/>
      <c r="F310" s="6"/>
      <c r="G310" s="6"/>
      <c r="H310" s="6"/>
    </row>
    <row r="311" spans="1:8" ht="13.5">
      <c r="A311" s="6"/>
      <c r="B311" s="6"/>
      <c r="C311" s="6"/>
      <c r="D311" s="6"/>
      <c r="E311" s="6"/>
      <c r="F311" s="6"/>
      <c r="G311" s="6"/>
      <c r="H311" s="6"/>
    </row>
    <row r="312" spans="1:8" ht="13.5">
      <c r="A312" s="6"/>
      <c r="B312" s="6"/>
      <c r="C312" s="6"/>
      <c r="D312" s="6"/>
      <c r="E312" s="6"/>
      <c r="F312" s="6"/>
      <c r="G312" s="6"/>
      <c r="H312" s="6"/>
    </row>
    <row r="313" spans="1:8" ht="13.5">
      <c r="A313" s="6"/>
      <c r="B313" s="6"/>
      <c r="C313" s="6"/>
      <c r="D313" s="6"/>
      <c r="E313" s="6"/>
      <c r="F313" s="6"/>
      <c r="G313" s="6"/>
      <c r="H313" s="6"/>
    </row>
    <row r="314" spans="1:8" ht="13.5">
      <c r="A314" s="6"/>
      <c r="B314" s="6"/>
      <c r="C314" s="6"/>
      <c r="D314" s="6"/>
      <c r="E314" s="6"/>
      <c r="F314" s="6"/>
      <c r="G314" s="6"/>
      <c r="H314" s="6"/>
    </row>
    <row r="315" spans="1:8" ht="13.5">
      <c r="A315" s="6"/>
      <c r="B315" s="6"/>
      <c r="C315" s="6"/>
      <c r="D315" s="6"/>
      <c r="E315" s="6"/>
      <c r="F315" s="6"/>
      <c r="G315" s="6"/>
      <c r="H315" s="6"/>
    </row>
    <row r="316" spans="1:8" ht="13.5">
      <c r="A316" s="6"/>
      <c r="B316" s="6"/>
      <c r="C316" s="6"/>
      <c r="D316" s="6"/>
      <c r="E316" s="6"/>
      <c r="F316" s="6"/>
      <c r="G316" s="6"/>
      <c r="H316" s="6"/>
    </row>
    <row r="317" spans="1:8" ht="13.5">
      <c r="A317" s="6"/>
      <c r="B317" s="6"/>
      <c r="C317" s="6"/>
      <c r="D317" s="6"/>
      <c r="E317" s="6"/>
      <c r="F317" s="6"/>
      <c r="G317" s="6"/>
      <c r="H317" s="6"/>
    </row>
    <row r="318" spans="1:8" ht="13.5">
      <c r="A318" s="6"/>
      <c r="B318" s="6"/>
      <c r="C318" s="6"/>
      <c r="D318" s="6"/>
      <c r="E318" s="6"/>
      <c r="F318" s="6"/>
      <c r="G318" s="6"/>
      <c r="H318" s="6"/>
    </row>
    <row r="319" spans="1:8" ht="13.5">
      <c r="A319" s="6"/>
      <c r="B319" s="6"/>
      <c r="C319" s="6"/>
      <c r="D319" s="6"/>
      <c r="E319" s="6"/>
      <c r="F319" s="6"/>
      <c r="G319" s="6"/>
      <c r="H319" s="6"/>
    </row>
    <row r="320" spans="1:8" ht="13.5">
      <c r="A320" s="6"/>
      <c r="B320" s="6"/>
      <c r="C320" s="6"/>
      <c r="D320" s="6"/>
      <c r="E320" s="6"/>
      <c r="F320" s="6"/>
      <c r="G320" s="6"/>
      <c r="H320" s="6"/>
    </row>
    <row r="321" spans="1:8" ht="13.5">
      <c r="A321" s="6"/>
      <c r="B321" s="6"/>
      <c r="C321" s="6"/>
      <c r="D321" s="6"/>
      <c r="E321" s="6"/>
      <c r="F321" s="6"/>
      <c r="G321" s="6"/>
      <c r="H321" s="6"/>
    </row>
    <row r="322" spans="1:8" ht="13.5">
      <c r="A322" s="6"/>
      <c r="B322" s="6"/>
      <c r="C322" s="6"/>
      <c r="D322" s="6"/>
      <c r="E322" s="6"/>
      <c r="F322" s="6"/>
      <c r="G322" s="6"/>
      <c r="H322" s="6"/>
    </row>
    <row r="323" spans="1:8" ht="13.5">
      <c r="A323" s="6"/>
      <c r="B323" s="6"/>
      <c r="C323" s="6"/>
      <c r="D323" s="6"/>
      <c r="E323" s="6"/>
      <c r="F323" s="6"/>
      <c r="G323" s="6"/>
      <c r="H323" s="6"/>
    </row>
    <row r="324" spans="1:8" ht="13.5">
      <c r="A324" s="6"/>
      <c r="B324" s="6"/>
      <c r="C324" s="6"/>
      <c r="D324" s="6"/>
      <c r="E324" s="6"/>
      <c r="F324" s="6"/>
      <c r="G324" s="6"/>
      <c r="H324" s="6"/>
    </row>
    <row r="325" spans="1:8" ht="13.5">
      <c r="A325" s="6"/>
      <c r="B325" s="6"/>
      <c r="C325" s="6"/>
      <c r="D325" s="6"/>
      <c r="E325" s="6"/>
      <c r="F325" s="6"/>
      <c r="G325" s="6"/>
      <c r="H325" s="6"/>
    </row>
    <row r="326" spans="1:8" ht="13.5">
      <c r="A326" s="6"/>
      <c r="B326" s="6"/>
      <c r="C326" s="6"/>
      <c r="D326" s="6"/>
      <c r="E326" s="6"/>
      <c r="F326" s="6"/>
      <c r="G326" s="6"/>
      <c r="H326" s="6"/>
    </row>
    <row r="327" spans="1:8" ht="13.5">
      <c r="A327" s="6"/>
      <c r="B327" s="6"/>
      <c r="C327" s="6"/>
      <c r="D327" s="6"/>
      <c r="E327" s="6"/>
      <c r="F327" s="6"/>
      <c r="G327" s="6"/>
      <c r="H327" s="6"/>
    </row>
    <row r="328" spans="1:8" ht="13.5">
      <c r="A328" s="6"/>
      <c r="B328" s="6"/>
      <c r="C328" s="6"/>
      <c r="D328" s="6"/>
      <c r="E328" s="6"/>
      <c r="F328" s="6"/>
      <c r="G328" s="6"/>
      <c r="H328" s="6"/>
    </row>
    <row r="329" spans="1:8" ht="13.5">
      <c r="A329" s="6"/>
      <c r="B329" s="6"/>
      <c r="C329" s="6"/>
      <c r="D329" s="6"/>
      <c r="E329" s="6"/>
      <c r="F329" s="6"/>
      <c r="G329" s="6"/>
      <c r="H329" s="6"/>
    </row>
    <row r="330" spans="1:8" ht="13.5">
      <c r="A330" s="6"/>
      <c r="B330" s="6"/>
      <c r="C330" s="6"/>
      <c r="D330" s="6"/>
      <c r="E330" s="6"/>
      <c r="F330" s="6"/>
      <c r="G330" s="6"/>
      <c r="H330" s="6"/>
    </row>
    <row r="331" spans="1:8" ht="13.5">
      <c r="A331" s="6"/>
      <c r="B331" s="6"/>
      <c r="C331" s="6"/>
      <c r="D331" s="6"/>
      <c r="E331" s="6"/>
      <c r="F331" s="6"/>
      <c r="G331" s="6"/>
      <c r="H331" s="6"/>
    </row>
    <row r="332" spans="1:8" ht="13.5">
      <c r="A332" s="6"/>
      <c r="B332" s="6"/>
      <c r="C332" s="6"/>
      <c r="D332" s="6"/>
      <c r="E332" s="6"/>
      <c r="F332" s="6"/>
      <c r="G332" s="6"/>
      <c r="H332" s="6"/>
    </row>
    <row r="333" spans="1:8" ht="13.5">
      <c r="A333" s="6"/>
      <c r="B333" s="6"/>
      <c r="C333" s="6"/>
      <c r="D333" s="6"/>
      <c r="E333" s="6"/>
      <c r="F333" s="6"/>
      <c r="G333" s="6"/>
      <c r="H333" s="6"/>
    </row>
    <row r="334" spans="1:8" ht="13.5">
      <c r="A334" s="6"/>
      <c r="B334" s="6"/>
      <c r="C334" s="6"/>
      <c r="D334" s="6"/>
      <c r="E334" s="6"/>
      <c r="F334" s="6"/>
      <c r="G334" s="6"/>
      <c r="H334" s="6"/>
    </row>
    <row r="335" spans="1:8" ht="13.5">
      <c r="A335" s="6"/>
      <c r="B335" s="6"/>
      <c r="C335" s="6"/>
      <c r="D335" s="6"/>
      <c r="E335" s="6"/>
      <c r="F335" s="6"/>
      <c r="G335" s="6"/>
      <c r="H335" s="6"/>
    </row>
    <row r="336" spans="1:8" ht="13.5">
      <c r="A336" s="6"/>
      <c r="B336" s="6"/>
      <c r="C336" s="6"/>
      <c r="D336" s="6"/>
      <c r="E336" s="6"/>
      <c r="F336" s="6"/>
      <c r="G336" s="6"/>
      <c r="H336" s="6"/>
    </row>
    <row r="337" spans="1:8" ht="13.5">
      <c r="A337" s="6"/>
      <c r="B337" s="6"/>
      <c r="C337" s="6"/>
      <c r="D337" s="6"/>
      <c r="E337" s="6"/>
      <c r="F337" s="6"/>
      <c r="G337" s="6"/>
      <c r="H337" s="6"/>
    </row>
    <row r="338" spans="1:8" ht="13.5">
      <c r="A338" s="6"/>
      <c r="B338" s="6"/>
      <c r="C338" s="6"/>
      <c r="D338" s="6"/>
      <c r="E338" s="6"/>
      <c r="F338" s="6"/>
      <c r="G338" s="6"/>
      <c r="H338" s="6"/>
    </row>
    <row r="339" spans="1:8" ht="13.5">
      <c r="A339" s="6"/>
      <c r="B339" s="6"/>
      <c r="C339" s="6"/>
      <c r="D339" s="6"/>
      <c r="E339" s="6"/>
      <c r="F339" s="6"/>
      <c r="G339" s="6"/>
      <c r="H339" s="6"/>
    </row>
    <row r="340" spans="1:8" ht="13.5">
      <c r="A340" s="6"/>
      <c r="B340" s="6"/>
      <c r="C340" s="6"/>
      <c r="D340" s="6"/>
      <c r="E340" s="6"/>
      <c r="F340" s="6"/>
      <c r="G340" s="6"/>
      <c r="H340" s="6"/>
    </row>
    <row r="341" spans="1:8" ht="13.5">
      <c r="A341" s="6"/>
      <c r="B341" s="6"/>
      <c r="C341" s="6"/>
      <c r="D341" s="6"/>
      <c r="E341" s="6"/>
      <c r="F341" s="6"/>
      <c r="G341" s="6"/>
      <c r="H341" s="6"/>
    </row>
    <row r="342" spans="1:8" ht="13.5">
      <c r="A342" s="6"/>
      <c r="B342" s="6"/>
      <c r="C342" s="6"/>
      <c r="D342" s="6"/>
      <c r="E342" s="6"/>
      <c r="F342" s="6"/>
      <c r="G342" s="6"/>
      <c r="H342" s="6"/>
    </row>
    <row r="343" spans="1:8" ht="13.5">
      <c r="A343" s="6"/>
      <c r="B343" s="6"/>
      <c r="C343" s="6"/>
      <c r="D343" s="6"/>
      <c r="E343" s="6"/>
      <c r="F343" s="6"/>
      <c r="G343" s="6"/>
      <c r="H343" s="6"/>
    </row>
    <row r="344" spans="1:8" ht="13.5">
      <c r="A344" s="6"/>
      <c r="B344" s="6"/>
      <c r="C344" s="6"/>
      <c r="D344" s="6"/>
      <c r="E344" s="6"/>
      <c r="F344" s="6"/>
      <c r="G344" s="6"/>
      <c r="H344" s="6"/>
    </row>
    <row r="345" spans="1:8" ht="13.5">
      <c r="A345" s="6"/>
      <c r="B345" s="6"/>
      <c r="C345" s="6"/>
      <c r="D345" s="6"/>
      <c r="E345" s="6"/>
      <c r="F345" s="6"/>
      <c r="G345" s="6"/>
      <c r="H345" s="6"/>
    </row>
    <row r="346" spans="1:8" ht="13.5">
      <c r="A346" s="6"/>
      <c r="B346" s="6"/>
      <c r="C346" s="6"/>
      <c r="D346" s="6"/>
      <c r="E346" s="6"/>
      <c r="F346" s="6"/>
      <c r="G346" s="6"/>
      <c r="H346" s="6"/>
    </row>
    <row r="347" spans="1:8" ht="13.5">
      <c r="A347" s="6"/>
      <c r="B347" s="6"/>
      <c r="C347" s="6"/>
      <c r="D347" s="6"/>
      <c r="E347" s="6"/>
      <c r="F347" s="6"/>
      <c r="G347" s="6"/>
      <c r="H347" s="6"/>
    </row>
    <row r="348" spans="1:8" ht="13.5">
      <c r="A348" s="6"/>
      <c r="B348" s="6"/>
      <c r="C348" s="6"/>
      <c r="D348" s="6"/>
      <c r="E348" s="6"/>
      <c r="F348" s="6"/>
      <c r="G348" s="6"/>
      <c r="H348" s="6"/>
    </row>
    <row r="349" spans="1:8" ht="13.5">
      <c r="A349" s="6"/>
      <c r="B349" s="6"/>
      <c r="C349" s="6"/>
      <c r="D349" s="6"/>
      <c r="E349" s="6"/>
      <c r="F349" s="6"/>
      <c r="G349" s="6"/>
      <c r="H349" s="6"/>
    </row>
    <row r="350" spans="1:8" ht="13.5">
      <c r="A350" s="6"/>
      <c r="B350" s="6"/>
      <c r="C350" s="6"/>
      <c r="D350" s="6"/>
      <c r="E350" s="6"/>
      <c r="F350" s="6"/>
      <c r="G350" s="6"/>
      <c r="H350" s="6"/>
    </row>
    <row r="351" spans="1:8" ht="13.5">
      <c r="A351" s="6"/>
      <c r="B351" s="6"/>
      <c r="C351" s="6"/>
      <c r="D351" s="6"/>
      <c r="E351" s="6"/>
      <c r="F351" s="6"/>
      <c r="G351" s="6"/>
      <c r="H351" s="6"/>
    </row>
    <row r="352" spans="1:8" ht="13.5">
      <c r="A352" s="6"/>
      <c r="B352" s="6"/>
      <c r="C352" s="6"/>
      <c r="D352" s="6"/>
      <c r="E352" s="6"/>
      <c r="F352" s="6"/>
      <c r="G352" s="6"/>
      <c r="H352" s="6"/>
    </row>
    <row r="353" spans="1:8" ht="13.5">
      <c r="A353" s="6"/>
      <c r="B353" s="6"/>
      <c r="C353" s="6"/>
      <c r="D353" s="6"/>
      <c r="E353" s="6"/>
      <c r="F353" s="6"/>
      <c r="G353" s="6"/>
      <c r="H353" s="6"/>
    </row>
    <row r="354" spans="1:8" ht="13.5">
      <c r="A354" s="6"/>
      <c r="B354" s="6"/>
      <c r="C354" s="6"/>
      <c r="D354" s="6"/>
      <c r="E354" s="6"/>
      <c r="F354" s="6"/>
      <c r="G354" s="6"/>
      <c r="H354" s="6"/>
    </row>
    <row r="355" spans="1:8" ht="13.5">
      <c r="A355" s="6"/>
      <c r="B355" s="6"/>
      <c r="C355" s="6"/>
      <c r="D355" s="6"/>
      <c r="E355" s="6"/>
      <c r="F355" s="6"/>
      <c r="G355" s="6"/>
      <c r="H355" s="6"/>
    </row>
    <row r="356" spans="1:8" ht="13.5">
      <c r="A356" s="6"/>
      <c r="B356" s="6"/>
      <c r="C356" s="6"/>
      <c r="D356" s="6"/>
      <c r="E356" s="6"/>
      <c r="F356" s="6"/>
      <c r="G356" s="6"/>
      <c r="H356" s="6"/>
    </row>
    <row r="357" spans="1:8" ht="13.5">
      <c r="A357" s="6"/>
      <c r="B357" s="6"/>
      <c r="C357" s="6"/>
      <c r="D357" s="6"/>
      <c r="E357" s="6"/>
      <c r="F357" s="6"/>
      <c r="G357" s="6"/>
      <c r="H357" s="6"/>
    </row>
    <row r="358" spans="1:8" ht="13.5">
      <c r="A358" s="6"/>
      <c r="B358" s="6"/>
      <c r="C358" s="6"/>
      <c r="D358" s="6"/>
      <c r="E358" s="6"/>
      <c r="F358" s="6"/>
      <c r="G358" s="6"/>
      <c r="H358" s="6"/>
    </row>
    <row r="359" spans="1:8" ht="13.5">
      <c r="A359" s="6"/>
      <c r="B359" s="6"/>
      <c r="C359" s="6"/>
      <c r="D359" s="6"/>
      <c r="E359" s="6"/>
      <c r="F359" s="6"/>
      <c r="G359" s="6"/>
      <c r="H359" s="6"/>
    </row>
    <row r="360" spans="1:8" ht="13.5">
      <c r="A360" s="6"/>
      <c r="B360" s="6"/>
      <c r="C360" s="6"/>
      <c r="D360" s="6"/>
      <c r="E360" s="6"/>
      <c r="F360" s="6"/>
      <c r="G360" s="6"/>
      <c r="H360" s="6"/>
    </row>
    <row r="361" spans="1:8" ht="13.5">
      <c r="A361" s="6"/>
      <c r="B361" s="6"/>
      <c r="C361" s="6"/>
      <c r="D361" s="6"/>
      <c r="E361" s="6"/>
      <c r="F361" s="6"/>
      <c r="G361" s="6"/>
      <c r="H361" s="6"/>
    </row>
    <row r="362" spans="1:8" ht="13.5">
      <c r="A362" s="6"/>
      <c r="B362" s="6"/>
      <c r="C362" s="6"/>
      <c r="D362" s="6"/>
      <c r="E362" s="6"/>
      <c r="F362" s="6"/>
      <c r="G362" s="6"/>
      <c r="H362" s="6"/>
    </row>
    <row r="363" spans="1:8" ht="13.5">
      <c r="A363" s="6"/>
      <c r="B363" s="6"/>
      <c r="C363" s="6"/>
      <c r="D363" s="6"/>
      <c r="E363" s="6"/>
      <c r="F363" s="6"/>
      <c r="G363" s="6"/>
      <c r="H363" s="6"/>
    </row>
    <row r="364" spans="1:8" ht="13.5">
      <c r="A364" s="6"/>
      <c r="B364" s="6"/>
      <c r="C364" s="6"/>
      <c r="D364" s="6"/>
      <c r="E364" s="6"/>
      <c r="F364" s="6"/>
      <c r="G364" s="6"/>
      <c r="H364" s="6"/>
    </row>
  </sheetData>
  <sheetProtection/>
  <mergeCells count="7">
    <mergeCell ref="A6:A7"/>
    <mergeCell ref="B6:B7"/>
    <mergeCell ref="C6:C7"/>
    <mergeCell ref="D6:D7"/>
    <mergeCell ref="A3:H3"/>
    <mergeCell ref="G5:H5"/>
    <mergeCell ref="E6:H6"/>
  </mergeCells>
  <printOptions/>
  <pageMargins left="0.25" right="0.2" top="0.32" bottom="0.38" header="0.2" footer="0.2"/>
  <pageSetup firstPageNumber="1" useFirstPageNumber="1" horizontalDpi="600" verticalDpi="600" orientation="portrait" paperSize="9" scale="62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Anahit Badalyan</dc:creator>
  <cp:keywords/>
  <dc:description/>
  <cp:lastModifiedBy>Tatevik Nahapetyan</cp:lastModifiedBy>
  <cp:lastPrinted>2017-02-08T06:52:07Z</cp:lastPrinted>
  <dcterms:created xsi:type="dcterms:W3CDTF">2016-08-03T12:31:06Z</dcterms:created>
  <dcterms:modified xsi:type="dcterms:W3CDTF">2017-02-08T13:51:43Z</dcterms:modified>
  <cp:category/>
  <cp:version/>
  <cp:contentType/>
  <cp:contentStatus/>
</cp:coreProperties>
</file>