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v.serobyan\Downloads\Նախագիծ\"/>
    </mc:Choice>
  </mc:AlternateContent>
  <bookViews>
    <workbookView xWindow="0" yWindow="0" windowWidth="28800" windowHeight="12330" tabRatio="753" activeTab="3"/>
  </bookViews>
  <sheets>
    <sheet name="Հ1" sheetId="27" r:id="rId1"/>
    <sheet name="Հ2" sheetId="32" r:id="rId2"/>
    <sheet name="Հ3" sheetId="29" r:id="rId3"/>
    <sheet name="Հ4" sheetId="41" r:id="rId4"/>
  </sheets>
  <definedNames>
    <definedName name="AgencyCode" localSheetId="1">#REF!</definedName>
    <definedName name="AgencyCode">#REF!</definedName>
    <definedName name="AgencyName" localSheetId="1">#REF!</definedName>
    <definedName name="AgencyName">#REF!</definedName>
    <definedName name="åû">#REF!</definedName>
    <definedName name="davit">#REF!</definedName>
    <definedName name="Functional1" localSheetId="1">#REF!</definedName>
    <definedName name="Functional1">#REF!</definedName>
    <definedName name="ggg">#REF!</definedName>
    <definedName name="mas">#REF!</definedName>
    <definedName name="mass">#REF!</definedName>
    <definedName name="PANature" localSheetId="1">#REF!</definedName>
    <definedName name="PANature">#REF!</definedName>
    <definedName name="PAType" localSheetId="1">#REF!</definedName>
    <definedName name="PAType">#REF!</definedName>
    <definedName name="Performance2" localSheetId="1">#REF!</definedName>
    <definedName name="Performance2">#REF!</definedName>
    <definedName name="PerformanceType" localSheetId="1">#REF!</definedName>
    <definedName name="PerformanceType">#REF!</definedName>
    <definedName name="x">#REF!</definedName>
    <definedName name="Հավելված">#REF!</definedName>
    <definedName name="Մաս">#REF!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H41" i="32" l="1"/>
  <c r="I41" i="32"/>
  <c r="G41" i="32"/>
  <c r="I37" i="32"/>
  <c r="C17" i="29"/>
  <c r="C18" i="29" l="1"/>
  <c r="F23" i="32" l="1"/>
  <c r="F43" i="41"/>
  <c r="E43" i="41" s="1"/>
  <c r="F34" i="27"/>
  <c r="D34" i="27" s="1"/>
  <c r="G50" i="32"/>
  <c r="G37" i="32" s="1"/>
  <c r="I31" i="32" l="1"/>
  <c r="H50" i="32"/>
  <c r="H37" i="32" s="1"/>
  <c r="F41" i="29"/>
  <c r="D41" i="29" s="1"/>
  <c r="E34" i="27"/>
  <c r="G31" i="32"/>
  <c r="G30" i="32" s="1"/>
  <c r="D43" i="41"/>
  <c r="H49" i="32"/>
  <c r="H48" i="32" s="1"/>
  <c r="H47" i="32" s="1"/>
  <c r="H45" i="32" s="1"/>
  <c r="H43" i="32" s="1"/>
  <c r="H35" i="32"/>
  <c r="H33" i="32" s="1"/>
  <c r="H32" i="32" s="1"/>
  <c r="G49" i="32"/>
  <c r="G48" i="32" s="1"/>
  <c r="G47" i="32" s="1"/>
  <c r="G45" i="32" s="1"/>
  <c r="G43" i="32" s="1"/>
  <c r="G39" i="32"/>
  <c r="G35" i="32"/>
  <c r="G33" i="32" s="1"/>
  <c r="G32" i="32" s="1"/>
  <c r="I29" i="32" l="1"/>
  <c r="H29" i="32" s="1"/>
  <c r="H28" i="32" s="1"/>
  <c r="H27" i="32" s="1"/>
  <c r="H25" i="32" s="1"/>
  <c r="H23" i="32" s="1"/>
  <c r="H21" i="32" s="1"/>
  <c r="H19" i="32" s="1"/>
  <c r="H17" i="32" s="1"/>
  <c r="H15" i="32" s="1"/>
  <c r="H13" i="32" s="1"/>
  <c r="H12" i="32" s="1"/>
  <c r="H10" i="32" s="1"/>
  <c r="I30" i="32"/>
  <c r="E41" i="29"/>
  <c r="H31" i="32"/>
  <c r="H30" i="32" s="1"/>
  <c r="G29" i="32"/>
  <c r="G28" i="32" s="1"/>
  <c r="G27" i="32" s="1"/>
  <c r="G25" i="32" s="1"/>
  <c r="G23" i="32" s="1"/>
  <c r="G21" i="32" s="1"/>
  <c r="G19" i="32" s="1"/>
  <c r="G17" i="32" s="1"/>
  <c r="G15" i="32" s="1"/>
  <c r="G13" i="32" s="1"/>
  <c r="G12" i="32" s="1"/>
  <c r="G10" i="32" s="1"/>
  <c r="H39" i="32"/>
  <c r="C18" i="41" l="1"/>
  <c r="C17" i="41"/>
  <c r="I28" i="32" l="1"/>
  <c r="I27" i="32" s="1"/>
  <c r="I25" i="32" s="1"/>
  <c r="F23" i="41" l="1"/>
  <c r="E23" i="41" s="1"/>
  <c r="I23" i="32"/>
  <c r="I21" i="32"/>
  <c r="F21" i="27" s="1"/>
  <c r="D23" i="41" l="1"/>
  <c r="D21" i="27"/>
  <c r="E21" i="27"/>
  <c r="F23" i="29"/>
  <c r="F14" i="27"/>
  <c r="I19" i="32"/>
  <c r="I17" i="32" s="1"/>
  <c r="I15" i="32" s="1"/>
  <c r="I13" i="32" s="1"/>
  <c r="F12" i="27" l="1"/>
  <c r="E14" i="27"/>
  <c r="D14" i="27"/>
  <c r="D23" i="29"/>
  <c r="E23" i="29"/>
  <c r="F28" i="27"/>
  <c r="I12" i="32"/>
  <c r="D12" i="27" l="1"/>
  <c r="E12" i="27"/>
  <c r="F26" i="27"/>
  <c r="D28" i="27"/>
  <c r="E28" i="27"/>
  <c r="I49" i="32"/>
  <c r="I48" i="32" s="1"/>
  <c r="I47" i="32" s="1"/>
  <c r="I45" i="32" s="1"/>
  <c r="I43" i="32" s="1"/>
  <c r="I35" i="32"/>
  <c r="I39" i="32"/>
  <c r="F10" i="27" l="1"/>
  <c r="E26" i="27"/>
  <c r="D26" i="27"/>
  <c r="I33" i="32"/>
  <c r="I32" i="32" s="1"/>
  <c r="I10" i="32" s="1"/>
</calcChain>
</file>

<file path=xl/sharedStrings.xml><?xml version="1.0" encoding="utf-8"?>
<sst xmlns="http://schemas.openxmlformats.org/spreadsheetml/2006/main" count="209" uniqueCount="112">
  <si>
    <t>Արդյունքի չափորոշիչներ</t>
  </si>
  <si>
    <t>______________ ի    ___Ն որոշման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</si>
  <si>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</si>
  <si>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</si>
  <si>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</si>
  <si>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այդ թվում`</t>
  </si>
  <si>
    <t xml:space="preserve"> ԸՆԴԱՄԵՆԸ ԾԱԽՍԵՐ</t>
  </si>
  <si>
    <t xml:space="preserve"> ԸՆԹԱՑԻԿ ԾԱԽՍԵՐ</t>
  </si>
  <si>
    <t xml:space="preserve"> ԸՆԴԱՄԵՆԸ</t>
  </si>
  <si>
    <t xml:space="preserve"> Գործառական դասիչը</t>
  </si>
  <si>
    <t xml:space="preserve"> Դաս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</si>
  <si>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</si>
  <si>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</si>
  <si>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</si>
  <si>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</si>
  <si>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</si>
  <si>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</si>
  <si>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>այդ թվում</t>
  </si>
  <si>
    <t>08</t>
  </si>
  <si>
    <t xml:space="preserve"> այդ թվում`բյուջետային ծախսերի տնտեսագիտական դասակարգման հոդվածներ</t>
  </si>
  <si>
    <t xml:space="preserve"> Ծրագրի միջոցառումներ</t>
  </si>
  <si>
    <t xml:space="preserve">
1192</t>
  </si>
  <si>
    <t xml:space="preserve"> այդ թվում` ըստ կատարողների</t>
  </si>
  <si>
    <t>Հավելված N 1</t>
  </si>
  <si>
    <t>Հավելված N 2</t>
  </si>
  <si>
    <t xml:space="preserve"> այդ թվում` բյուջետային ծախսերի տնտեսագիտական դասակարգման հոդվածներ</t>
  </si>
  <si>
    <t>Տարածքային զարգացում</t>
  </si>
  <si>
    <t>ԸՆԴՀԱՆՈՒՐ ԲՆՈՒՅԹԻ ՀԱՆՐԱՅԻՆ ԾԱՌԱՅՈՒԹՅՈՒՆՆԵՐ</t>
  </si>
  <si>
    <t>01</t>
  </si>
  <si>
    <t xml:space="preserve"> Կառավարության տարբեր մակարդակների միջև իրականացվող ընդհանուր բնույթի տրանսֆերտներ</t>
  </si>
  <si>
    <t xml:space="preserve"> ՀՀ տարածքային կառավարման և ենթակառուցվածքների նախարարություն</t>
  </si>
  <si>
    <t xml:space="preserve"> Տարածքային զարգացում</t>
  </si>
  <si>
    <t>Տարածքային համաչափ զարգացման խթանում</t>
  </si>
  <si>
    <t xml:space="preserve"> ՀՀ համայնքների կառավարման արդյունավետության բարձրացում և տնտեսական գործունեության խթանում</t>
  </si>
  <si>
    <t xml:space="preserve"> Տրանսֆերտների տրամադրում</t>
  </si>
  <si>
    <t xml:space="preserve">ՀՀ տարածքային կառավարման և ենթակառուցվածքների նախարարություն </t>
  </si>
  <si>
    <t xml:space="preserve"> Ծրագրի դասիչը </t>
  </si>
  <si>
    <t xml:space="preserve"> Ծրագրի անվանումը </t>
  </si>
  <si>
    <t xml:space="preserve"> Տարածքային զարգացում </t>
  </si>
  <si>
    <t xml:space="preserve"> Ծրագրի միջոցառումները </t>
  </si>
  <si>
    <t xml:space="preserve"> Ծրագրի դասիչը` </t>
  </si>
  <si>
    <t xml:space="preserve"> 1212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</si>
  <si>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</si>
  <si>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</si>
  <si>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</si>
  <si>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</si>
  <si>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Տրանսֆերտների տրամադրում </t>
  </si>
  <si>
    <t xml:space="preserve"> Շահառուների ընտրության չափանիշները`</t>
  </si>
  <si>
    <t xml:space="preserve"> Միջոցառման վրա կատարվող ծախսը (հազար դրամ) </t>
  </si>
  <si>
    <t xml:space="preserve"> ՄԱՍ 1. ՊԵՏԱԿԱՆ ՄԱՐՄՆԻ ԳԾՈՎ ԱՐԴՅՈՒՆՔԱՅԻՆ (ԿԱՏԱՐՈՂԱԿԱՆ) ՑՈՒՑԱՆԻՇՆԵՐԸ </t>
  </si>
  <si>
    <t xml:space="preserve"> ՄԱՍ 2. ՊԵՏԱԿԱՆ ՄԱՐՄՆԻ ԳԾՈՎ ԱՐԴՅՈՒՆՔԱՅԻՆ (ԿԱՏԱՐՈՂԱԿԱՆ) ՑՈՒՑԱՆԻՇՆԵՐԸ </t>
  </si>
  <si>
    <t>Հավելված N 4</t>
  </si>
  <si>
    <t>ՀՀ կառավարություն</t>
  </si>
  <si>
    <t xml:space="preserve"> ՀՀ կառավարության պահուստային ֆոնդ</t>
  </si>
  <si>
    <t xml:space="preserve"> Պետական բյուջեում չկանխատեսված, ինչպես նաև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</si>
  <si>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 ապահովում</t>
  </si>
  <si>
    <t xml:space="preserve"> 11001</t>
  </si>
  <si>
    <t xml:space="preserve"> ՀՀ պետական բյուջեում նախատեսված ելքերի լրացուցիչ ֆինանսավորման՝ պետական բյուջեում չկանխատեսված ելքերի, ինչպես նաև բյուջետային երաշխիքների ապահովման ելքերի ֆինանսավորման ապահովում</t>
  </si>
  <si>
    <t xml:space="preserve"> Ծառայությունների մատուցում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</si>
  <si>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</si>
  <si>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</si>
  <si>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ՀՀ կառավարություն</t>
  </si>
  <si>
    <t>ՀՀ կառավարության պահուստային ֆոնդ</t>
  </si>
  <si>
    <t xml:space="preserve"> ԱՅԼ ԾԱԽՍԵՐ</t>
  </si>
  <si>
    <t xml:space="preserve"> Պահուստային միջոցներ</t>
  </si>
  <si>
    <t xml:space="preserve"> 11</t>
  </si>
  <si>
    <t xml:space="preserve"> 01</t>
  </si>
  <si>
    <t xml:space="preserve"> 1139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</si>
  <si>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</si>
  <si>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</si>
  <si>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</si>
  <si>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</si>
  <si>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</si>
  <si>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</si>
  <si>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>Ինն ամիս</t>
  </si>
  <si>
    <t>Միջոցառման անվանումը՝</t>
  </si>
  <si>
    <t>Նկարագրությունը՝</t>
  </si>
  <si>
    <t>ՀՀ պետական բյուջեում նախատեսված ելքերի լրացուցիչ ֆինանսավորման՝ պետական բյուջեում չկանխատեսված ելքերի, ինչպես նաև բյուջետային երաշխիքների ապահովման ելքերի ֆինանսավորման ապահովում</t>
  </si>
  <si>
    <t>Միջոցառման տեսակը՝</t>
  </si>
  <si>
    <t>Ծառայությունների մատուցում</t>
  </si>
  <si>
    <t xml:space="preserve">Միջոցառումն իրականացնողի անվանումը </t>
  </si>
  <si>
    <t>Միջոցառման վրա կատարվող ծախսը (հազար դրամ)</t>
  </si>
  <si>
    <t>Առաջին կիսամյակ</t>
  </si>
  <si>
    <t>Տարի</t>
  </si>
  <si>
    <t>Ցուցանիշների փոփոխությունը
(նվազեցումները նշված են փակագծերում)</t>
  </si>
  <si>
    <t>Հավելված N 3</t>
  </si>
  <si>
    <t>ԴՐԱՄԱՇՆՈՐՀՆԵՐ</t>
  </si>
  <si>
    <t>Ցուցանիշների փոփոխությունը (ավելացումները նշված են դրական նշանով, իսկ նվազեցումները` փակագծերում)</t>
  </si>
  <si>
    <t>Ցուցանիշների փոփոխությունը (ավելացումները նշված են դրական նշանով)</t>
  </si>
  <si>
    <t>հատ</t>
  </si>
  <si>
    <t>Արցախի դեմ պատերազմական գործողությունների հետևանքով զոհված զինծառայողների  գերեզմանների կառուցման և բարեկարգման աշխատանքների համակարգված իրականացող համայնք</t>
  </si>
  <si>
    <t>հազար դրամ</t>
  </si>
  <si>
    <t xml:space="preserve">ՀՀ կառավարության  2022 թվականի </t>
  </si>
  <si>
    <t>ՀԱՅԱՍՏԱՆԻ ՀԱՆՐԱՊԵՏՈՒԹՅԱՆ ԿԱՌԱՎԱՐՈՒԹՅԱՆ 2021 ԹՎԱԿԱՆԻ ԴԵԿՏԵՄԲԵՐԻ 23-Ի N 2121-Ն ՈՐՈՇՄԱՆ N 3 ԵՎ N 4 ՀԱՎԵԼՎԱԾՆԵՐՈՒՄ ԿԱՏԱՐՎՈՂ  ՓՈՓՈԽՈՒԹՅՈՒՆՆԵՐԸ ԵՎ ԼՐԱՑՈՒՄՆԵՐԸ</t>
  </si>
  <si>
    <t>ՀՀ կառավարության 2022 թվականի</t>
  </si>
  <si>
    <t>«ՀԱՅԱUՏԱՆԻ ՀԱՆՐԱՊԵՏՈՒԹՅԱՆ 2022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2021 ԹՎԱԿԱՆԻ ԴԵԿՏԵՄԲԵՐԻ 23-Ի N 2121-Ն ՈՐՈՇՄԱՆ N 5 ՀԱՎԵԼՎԱԾԻ N 1 ԱՂՅՈՒՍԱԿՈՒՄ ԿԱՏԱՐՎՈՂ ՓՈՓՈԽՈՒԹՅՈՒՆՆԵՐԸ ԵՎ ԼՐԱՑՈՒՄՆԵՐԸ</t>
  </si>
  <si>
    <t>Շիրմաքարեր իրենց լրակազմերով</t>
  </si>
  <si>
    <t xml:space="preserve"> ՀՀ Սյունիքի մարզպետարան </t>
  </si>
  <si>
    <t>ՀԱՅԱՍՏԱՆԻ ՀԱՆՐԱՊԵՏՈՒԹՅԱՆ ԿԱՌԱՎԱՐՈՒԹՅԱՆ 2021 ԹՎԱԿԱՆԻ ԴԵԿՏԵՄԲԵՐԻ 23-Ի N 2121-Ն ՈՐՈՇՄԱՆ N 9 ՀԱՎԵԼՎԱԾԻ N 9.7 ԱՂՅՈՒՍԱԿՈՒՄ ԿԱՏԱՐՎՈՂ ԼՐԱՑՈՒՄՆԵՐԸ</t>
  </si>
  <si>
    <t>ԸՆԹԱՑԻԿ ԾԱԽՍԵՐ</t>
  </si>
  <si>
    <t>ԿԱՊԻՏԱԼԴՐԱՄԱՇՆՈՐՀՆԵՐ ՊԵՏԱԿԱՆ ՀԱՏՎԱԾԻ ԱՅԼ ՄԱԿԱՐԴԱԿՆԵՐԻՆ</t>
  </si>
  <si>
    <t>Կապիտալ սուբվենցիաներ համայնքներին</t>
  </si>
  <si>
    <t>Սյունիքի մարզպետարան</t>
  </si>
  <si>
    <t>ՀԱՅԱՍՏԱՆԻ ՀԱՆՐԱՊԵՏՈՒԹՅԱՆ ԿԱՌԱՎԱՐՈՒԹՅԱՆ 2020 ԹՎԱԿԱՆԻ ԴԵԿՏԵՄԲԵՐԻ 30-Ի N 2215-Ն ՈՐՈՇՄԱՆ N 9 ՀԱՎԵԼՎԱԾԻ N 9.47 ԱՂՅՈՒՍԱԿՈՒՄ ԿԱՏԱՐՎՈՂ ՓՈՓՈԽՈՒԹՅՈՒՆՆԵՐԸ</t>
  </si>
  <si>
    <t>ՀԱՅԱՍՏԱՆԻ ՀԱՆՐԱՊԵՏՈՒԹՅԱՆ ԿԱՌԱՎԱՐՈՒԹՅԱՆ 2020 ԹՎԱԿԱՆԻ ԴԵԿՏԵՄԲԵՐԻ 30-Ի N 2215-Ն ՈՐՈՇՄԱՆ N 9.1 ՀԱՎԵԼՎԱԾԻ N 9.1.59 ԱՂՅՈՒՍԱԿՈՒՄ ԿԱՏԱՐՎՈՂ ՓՈՓՈԽՈՒԹՅՈՒՆՆԵՐԸ</t>
  </si>
  <si>
    <t>Բաժին</t>
  </si>
  <si>
    <t>Խումբ</t>
  </si>
  <si>
    <t>Ծրագիր</t>
  </si>
  <si>
    <t>Միջոցառում</t>
  </si>
  <si>
    <t>Զոհված զինծառայողների գերեզմանների կառուցում և բարեկարգում</t>
  </si>
  <si>
    <t xml:space="preserve">Արցախի դեմ պատերազմական գործողությունների հետևանքով զոհված զինծառայողների գերեզմանների կառուցման և բարեկարգման աշխատանքների համակարգված իրականացում </t>
  </si>
  <si>
    <t>ՀԱՅԱՍՏԱՆԻ ՀԱՆՐԱՊԵՏՈՒԹՅԱՆ ԿԱՌԱՎԱՐՈՒԹՅԱՆ 2021 ԹՎԱԿԱՆԻ ԴԵԿՏԵՄԲԵՐԻ 23-Ի N 2121-Ն ՈՐՈՇՄԱՆ N 9.1 ՀԱՎԵԼՎԱԾԻ N 9.1.56 ԱՂՅՈՒՍԱԿՈՒՄ ԿԱՏԱՐՎՈՂ ԼՐԱՑՈՒՄՆԵՐԸ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</si>
</sst>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_-* #,##0.00\ _₽_-;\-* #,##0.00\ _₽_-;_-* &quot;-&quot;??\ _₽_-;_-@_-"/>
    <numFmt numFmtId="166" formatCode="##,##0.0;\(##,##0.0\);\-"/>
    <numFmt numFmtId="167" formatCode="_(* #,##0.0_);_(* \(#,##0.0\);_(* &quot;-&quot;??_);_(@_)"/>
    <numFmt numFmtId="168" formatCode="##,##0.00;\(##,##0.00\);\-"/>
    <numFmt numFmtId="169" formatCode="#,##0.0"/>
    <numFmt numFmtId="170" formatCode="#,##0.0_);\(#,##0.0\)"/>
    <numFmt numFmtId="171" formatCode="_-* #,##0.00_р_._-;\-* #,##0.00_р_._-;_-* &quot;-&quot;??_р_._-;_-@_-"/>
  </numFmts>
  <fonts count="7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8"/>
      <name val="GHEA Grapalat"/>
      <family val="2"/>
    </font>
    <font>
      <sz val="10"/>
      <name val="Arial Armenian"/>
      <family val="2"/>
    </font>
    <font>
      <sz val="10"/>
      <name val="Times Armeni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sz val="10"/>
      <name val="Arial Unicode"/>
      <family val="2"/>
    </font>
    <font>
      <sz val="10"/>
      <color indexed="8"/>
      <name val="MS Sans Serif"/>
      <family val="2"/>
      <charset val="204"/>
    </font>
    <font>
      <sz val="12"/>
      <name val="GHEA Grapalat"/>
      <family val="3"/>
    </font>
    <font>
      <sz val="12"/>
      <color theme="1"/>
      <name val="GHEA Grapalat"/>
      <family val="3"/>
    </font>
    <font>
      <i/>
      <sz val="12"/>
      <name val="GHEA Grapalat"/>
      <family val="3"/>
    </font>
    <font>
      <i/>
      <sz val="12"/>
      <color theme="1"/>
      <name val="GHEA Grapalat"/>
      <family val="3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3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9" fillId="0" borderId="0"/>
    <xf numFmtId="0" fontId="10" fillId="0" borderId="0">
      <alignment horizontal="left" vertical="top" wrapText="1"/>
    </xf>
    <xf numFmtId="0" fontId="11" fillId="0" borderId="0"/>
    <xf numFmtId="166" fontId="12" fillId="0" borderId="0" applyFill="0" applyBorder="0" applyProtection="0">
      <alignment horizontal="right" vertical="top"/>
    </xf>
    <xf numFmtId="164" fontId="11" fillId="0" borderId="0" applyFont="0" applyFill="0" applyBorder="0" applyAlignment="0" applyProtection="0"/>
    <xf numFmtId="0" fontId="12" fillId="0" borderId="0">
      <alignment horizontal="left" vertical="top" wrapText="1"/>
    </xf>
    <xf numFmtId="0" fontId="13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12" applyNumberFormat="0" applyAlignment="0" applyProtection="0"/>
    <xf numFmtId="0" fontId="22" fillId="7" borderId="13" applyNumberFormat="0" applyAlignment="0" applyProtection="0"/>
    <xf numFmtId="0" fontId="23" fillId="7" borderId="12" applyNumberFormat="0" applyAlignment="0" applyProtection="0"/>
    <xf numFmtId="0" fontId="24" fillId="0" borderId="14" applyNumberFormat="0" applyFill="0" applyAlignment="0" applyProtection="0"/>
    <xf numFmtId="0" fontId="25" fillId="8" borderId="15" applyNumberFormat="0" applyAlignment="0" applyProtection="0"/>
    <xf numFmtId="0" fontId="26" fillId="0" borderId="0" applyNumberFormat="0" applyFill="0" applyBorder="0" applyAlignment="0" applyProtection="0"/>
    <xf numFmtId="0" fontId="11" fillId="9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9" fillId="33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14" borderId="0" applyNumberFormat="0" applyBorder="0" applyAlignment="0" applyProtection="0"/>
    <xf numFmtId="0" fontId="6" fillId="9" borderId="16" applyNumberFormat="0" applyFont="0" applyAlignment="0" applyProtection="0"/>
    <xf numFmtId="0" fontId="31" fillId="33" borderId="0" applyNumberFormat="0" applyBorder="0" applyAlignment="0" applyProtection="0"/>
    <xf numFmtId="0" fontId="31" fillId="21" borderId="0" applyNumberFormat="0" applyBorder="0" applyAlignment="0" applyProtection="0"/>
    <xf numFmtId="0" fontId="31" fillId="10" borderId="0" applyNumberFormat="0" applyBorder="0" applyAlignment="0" applyProtection="0"/>
    <xf numFmtId="0" fontId="3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16" borderId="0" applyNumberFormat="0" applyBorder="0" applyAlignment="0" applyProtection="0"/>
    <xf numFmtId="0" fontId="31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31" fillId="13" borderId="0" applyNumberFormat="0" applyBorder="0" applyAlignment="0" applyProtection="0"/>
    <xf numFmtId="0" fontId="37" fillId="0" borderId="9" applyNumberFormat="0" applyFill="0" applyAlignment="0" applyProtection="0"/>
    <xf numFmtId="0" fontId="31" fillId="25" borderId="0" applyNumberFormat="0" applyBorder="0" applyAlignment="0" applyProtection="0"/>
    <xf numFmtId="0" fontId="39" fillId="0" borderId="11" applyNumberFormat="0" applyFill="0" applyAlignment="0" applyProtection="0"/>
    <xf numFmtId="0" fontId="46" fillId="0" borderId="0" applyNumberFormat="0" applyFill="0" applyBorder="0" applyAlignment="0" applyProtection="0"/>
    <xf numFmtId="0" fontId="11" fillId="11" borderId="0" applyNumberFormat="0" applyBorder="0" applyAlignment="0" applyProtection="0"/>
    <xf numFmtId="0" fontId="41" fillId="0" borderId="14" applyNumberFormat="0" applyFill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31" fillId="29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22" borderId="0" applyNumberFormat="0" applyBorder="0" applyAlignment="0" applyProtection="0"/>
    <xf numFmtId="0" fontId="42" fillId="5" borderId="0" applyNumberFormat="0" applyBorder="0" applyAlignment="0" applyProtection="0"/>
    <xf numFmtId="0" fontId="11" fillId="28" borderId="0" applyNumberFormat="0" applyBorder="0" applyAlignment="0" applyProtection="0"/>
    <xf numFmtId="0" fontId="11" fillId="24" borderId="0" applyNumberFormat="0" applyBorder="0" applyAlignment="0" applyProtection="0"/>
    <xf numFmtId="0" fontId="33" fillId="7" borderId="12" applyNumberFormat="0" applyAlignment="0" applyProtection="0"/>
    <xf numFmtId="0" fontId="36" fillId="3" borderId="0" applyNumberFormat="0" applyBorder="0" applyAlignment="0" applyProtection="0"/>
    <xf numFmtId="0" fontId="43" fillId="7" borderId="13" applyNumberFormat="0" applyAlignment="0" applyProtection="0"/>
    <xf numFmtId="0" fontId="40" fillId="6" borderId="12" applyNumberFormat="0" applyAlignment="0" applyProtection="0"/>
    <xf numFmtId="0" fontId="38" fillId="0" borderId="10" applyNumberFormat="0" applyFill="0" applyAlignment="0" applyProtection="0"/>
    <xf numFmtId="0" fontId="44" fillId="0" borderId="0" applyNumberFormat="0" applyFill="0" applyBorder="0" applyAlignment="0" applyProtection="0"/>
    <xf numFmtId="0" fontId="31" fillId="26" borderId="0" applyNumberFormat="0" applyBorder="0" applyAlignment="0" applyProtection="0"/>
    <xf numFmtId="0" fontId="34" fillId="8" borderId="15" applyNumberForma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45" fillId="0" borderId="17" applyNumberFormat="0" applyFill="0" applyAlignment="0" applyProtection="0"/>
    <xf numFmtId="0" fontId="31" fillId="18" borderId="0" applyNumberFormat="0" applyBorder="0" applyAlignment="0" applyProtection="0"/>
    <xf numFmtId="0" fontId="11" fillId="27" borderId="0" applyNumberFormat="0" applyBorder="0" applyAlignment="0" applyProtection="0"/>
    <xf numFmtId="0" fontId="32" fillId="4" borderId="0" applyNumberFormat="0" applyBorder="0" applyAlignment="0" applyProtection="0"/>
    <xf numFmtId="0" fontId="11" fillId="12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8" fillId="0" borderId="0"/>
    <xf numFmtId="0" fontId="49" fillId="5" borderId="0" applyNumberFormat="0" applyBorder="0" applyAlignment="0" applyProtection="0"/>
    <xf numFmtId="0" fontId="14" fillId="0" borderId="0"/>
    <xf numFmtId="0" fontId="9" fillId="0" borderId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47" fillId="38" borderId="0" applyNumberFormat="0" applyBorder="0" applyAlignment="0" applyProtection="0"/>
    <xf numFmtId="0" fontId="47" fillId="37" borderId="0" applyNumberFormat="0" applyBorder="0" applyAlignment="0" applyProtection="0"/>
    <xf numFmtId="0" fontId="47" fillId="43" borderId="0" applyNumberFormat="0" applyBorder="0" applyAlignment="0" applyProtection="0"/>
    <xf numFmtId="0" fontId="47" fillId="45" borderId="0" applyNumberFormat="0" applyBorder="0" applyAlignment="0" applyProtection="0"/>
    <xf numFmtId="0" fontId="50" fillId="46" borderId="0" applyNumberFormat="0" applyBorder="0" applyAlignment="0" applyProtection="0"/>
    <xf numFmtId="0" fontId="50" fillId="44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47" borderId="0" applyNumberFormat="0" applyBorder="0" applyAlignment="0" applyProtection="0"/>
    <xf numFmtId="0" fontId="50" fillId="40" borderId="0" applyNumberFormat="0" applyBorder="0" applyAlignment="0" applyProtection="0"/>
    <xf numFmtId="0" fontId="50" fillId="48" borderId="0" applyNumberFormat="0" applyBorder="0" applyAlignment="0" applyProtection="0"/>
    <xf numFmtId="0" fontId="50" fillId="49" borderId="0" applyNumberFormat="0" applyBorder="0" applyAlignment="0" applyProtection="0"/>
    <xf numFmtId="0" fontId="50" fillId="50" borderId="0" applyNumberFormat="0" applyBorder="0" applyAlignment="0" applyProtection="0"/>
    <xf numFmtId="0" fontId="50" fillId="39" borderId="0" applyNumberFormat="0" applyBorder="0" applyAlignment="0" applyProtection="0"/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1" fillId="35" borderId="0" applyNumberFormat="0" applyBorder="0" applyAlignment="0" applyProtection="0"/>
    <xf numFmtId="0" fontId="52" fillId="52" borderId="18" applyNumberFormat="0" applyAlignment="0" applyProtection="0"/>
    <xf numFmtId="0" fontId="53" fillId="53" borderId="19" applyNumberFormat="0" applyAlignment="0" applyProtection="0"/>
    <xf numFmtId="164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36" borderId="0" applyNumberFormat="0" applyBorder="0" applyAlignment="0" applyProtection="0"/>
    <xf numFmtId="0" fontId="56" fillId="0" borderId="20" applyNumberFormat="0" applyFill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8" fillId="0" borderId="0" applyNumberFormat="0" applyFill="0" applyBorder="0" applyAlignment="0" applyProtection="0"/>
    <xf numFmtId="0" fontId="59" fillId="42" borderId="18" applyNumberFormat="0" applyAlignment="0" applyProtection="0"/>
    <xf numFmtId="0" fontId="60" fillId="0" borderId="23" applyNumberFormat="0" applyFill="0" applyAlignment="0" applyProtection="0"/>
    <xf numFmtId="0" fontId="61" fillId="54" borderId="0" applyNumberFormat="0" applyBorder="0" applyAlignment="0" applyProtection="0"/>
    <xf numFmtId="1" fontId="67" fillId="0" borderId="0"/>
    <xf numFmtId="1" fontId="67" fillId="0" borderId="0"/>
    <xf numFmtId="1" fontId="67" fillId="0" borderId="0"/>
    <xf numFmtId="0" fontId="5" fillId="0" borderId="0"/>
    <xf numFmtId="0" fontId="9" fillId="0" borderId="0"/>
    <xf numFmtId="0" fontId="9" fillId="0" borderId="0"/>
    <xf numFmtId="0" fontId="13" fillId="55" borderId="24" applyNumberFormat="0" applyFont="0" applyAlignment="0" applyProtection="0"/>
    <xf numFmtId="0" fontId="62" fillId="52" borderId="25" applyNumberFormat="0" applyAlignment="0" applyProtection="0"/>
    <xf numFmtId="0" fontId="66" fillId="0" borderId="0"/>
    <xf numFmtId="0" fontId="66" fillId="0" borderId="0"/>
    <xf numFmtId="0" fontId="66" fillId="0" borderId="0"/>
    <xf numFmtId="0" fontId="63" fillId="0" borderId="0" applyNumberFormat="0" applyFill="0" applyBorder="0" applyAlignment="0" applyProtection="0"/>
    <xf numFmtId="0" fontId="64" fillId="0" borderId="26" applyNumberFormat="0" applyFill="0" applyAlignment="0" applyProtection="0"/>
    <xf numFmtId="0" fontId="65" fillId="0" borderId="0" applyNumberFormat="0" applyFill="0" applyBorder="0" applyAlignment="0" applyProtection="0"/>
    <xf numFmtId="0" fontId="48" fillId="0" borderId="0"/>
    <xf numFmtId="1" fontId="67" fillId="0" borderId="0"/>
    <xf numFmtId="0" fontId="68" fillId="0" borderId="0"/>
    <xf numFmtId="0" fontId="9" fillId="0" borderId="0"/>
    <xf numFmtId="0" fontId="5" fillId="0" borderId="0"/>
    <xf numFmtId="0" fontId="12" fillId="0" borderId="0">
      <alignment horizontal="left" vertical="top" wrapText="1"/>
    </xf>
    <xf numFmtId="0" fontId="4" fillId="9" borderId="16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2" fillId="9" borderId="16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4" fillId="0" borderId="0"/>
    <xf numFmtId="165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48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2" fillId="0" borderId="0">
      <alignment horizontal="left" vertical="top" wrapText="1"/>
    </xf>
    <xf numFmtId="0" fontId="12" fillId="0" borderId="0">
      <alignment horizontal="left" vertical="top" wrapText="1"/>
    </xf>
    <xf numFmtId="0" fontId="30" fillId="0" borderId="0" applyNumberFormat="0" applyFill="0" applyBorder="0" applyAlignment="0" applyProtection="0"/>
    <xf numFmtId="0" fontId="1" fillId="9" borderId="1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1" fillId="6" borderId="12" applyNumberFormat="0" applyAlignment="0" applyProtection="0"/>
    <xf numFmtId="0" fontId="22" fillId="7" borderId="13" applyNumberFormat="0" applyAlignment="0" applyProtection="0"/>
    <xf numFmtId="0" fontId="23" fillId="7" borderId="12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5" fillId="8" borderId="15" applyNumberFormat="0" applyAlignment="0" applyProtection="0"/>
    <xf numFmtId="0" fontId="20" fillId="5" borderId="0" applyNumberFormat="0" applyBorder="0" applyAlignment="0" applyProtection="0"/>
    <xf numFmtId="0" fontId="19" fillId="4" borderId="0" applyNumberFormat="0" applyBorder="0" applyAlignment="0" applyProtection="0"/>
    <xf numFmtId="0" fontId="27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69" fillId="0" borderId="0"/>
    <xf numFmtId="0" fontId="26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162">
    <xf numFmtId="0" fontId="0" fillId="0" borderId="0" xfId="0"/>
    <xf numFmtId="0" fontId="70" fillId="0" borderId="0" xfId="1" applyFont="1" applyFill="1"/>
    <xf numFmtId="0" fontId="70" fillId="0" borderId="0" xfId="1" applyFont="1" applyFill="1" applyAlignment="1">
      <alignment horizontal="right"/>
    </xf>
    <xf numFmtId="0" fontId="70" fillId="0" borderId="27" xfId="1" applyFont="1" applyFill="1" applyBorder="1" applyAlignment="1">
      <alignment horizontal="left" vertical="top" wrapText="1"/>
    </xf>
    <xf numFmtId="0" fontId="70" fillId="0" borderId="29" xfId="1" applyFont="1" applyFill="1" applyBorder="1" applyAlignment="1">
      <alignment horizontal="left" vertical="top" wrapText="1"/>
    </xf>
    <xf numFmtId="0" fontId="70" fillId="0" borderId="0" xfId="1" applyFont="1" applyFill="1" applyBorder="1" applyAlignment="1">
      <alignment horizontal="left" vertical="top" wrapText="1"/>
    </xf>
    <xf numFmtId="0" fontId="70" fillId="0" borderId="0" xfId="1" applyFont="1" applyFill="1" applyAlignment="1">
      <alignment horizontal="left" vertical="top" wrapText="1"/>
    </xf>
    <xf numFmtId="0" fontId="70" fillId="0" borderId="27" xfId="1" applyFont="1" applyFill="1" applyBorder="1" applyAlignment="1">
      <alignment vertical="top" wrapText="1"/>
    </xf>
    <xf numFmtId="0" fontId="70" fillId="0" borderId="27" xfId="0" applyFont="1" applyFill="1" applyBorder="1" applyAlignment="1">
      <alignment horizontal="left" vertical="top" wrapText="1"/>
    </xf>
    <xf numFmtId="2" fontId="71" fillId="0" borderId="31" xfId="0" applyNumberFormat="1" applyFont="1" applyBorder="1" applyAlignment="1">
      <alignment horizontal="center" vertical="center" wrapText="1"/>
    </xf>
    <xf numFmtId="2" fontId="71" fillId="0" borderId="29" xfId="0" applyNumberFormat="1" applyFont="1" applyBorder="1" applyAlignment="1">
      <alignment horizontal="center" vertical="center" wrapText="1"/>
    </xf>
    <xf numFmtId="170" fontId="70" fillId="0" borderId="0" xfId="1" applyNumberFormat="1" applyFont="1" applyFill="1"/>
    <xf numFmtId="0" fontId="70" fillId="0" borderId="27" xfId="1" applyFont="1" applyFill="1" applyBorder="1" applyAlignment="1">
      <alignment horizontal="center" vertical="top" wrapText="1"/>
    </xf>
    <xf numFmtId="0" fontId="70" fillId="0" borderId="28" xfId="1" applyFont="1" applyFill="1" applyBorder="1" applyAlignment="1">
      <alignment horizontal="center" vertical="top" wrapText="1"/>
    </xf>
    <xf numFmtId="0" fontId="70" fillId="0" borderId="27" xfId="1" applyFont="1" applyFill="1" applyBorder="1" applyAlignment="1">
      <alignment wrapText="1"/>
    </xf>
    <xf numFmtId="0" fontId="70" fillId="0" borderId="2" xfId="1" applyFont="1" applyFill="1" applyBorder="1" applyAlignment="1">
      <alignment horizontal="center" vertical="top" wrapText="1"/>
    </xf>
    <xf numFmtId="0" fontId="70" fillId="0" borderId="3" xfId="1" applyFont="1" applyFill="1" applyBorder="1" applyAlignment="1">
      <alignment horizontal="center" vertical="top" wrapText="1"/>
    </xf>
    <xf numFmtId="0" fontId="70" fillId="0" borderId="30" xfId="1" applyFont="1" applyFill="1" applyBorder="1" applyAlignment="1">
      <alignment horizontal="center" wrapText="1"/>
    </xf>
    <xf numFmtId="0" fontId="70" fillId="0" borderId="29" xfId="1" applyFont="1" applyFill="1" applyBorder="1" applyAlignment="1">
      <alignment horizontal="center" wrapText="1"/>
    </xf>
    <xf numFmtId="0" fontId="70" fillId="0" borderId="32" xfId="1" applyFont="1" applyFill="1" applyBorder="1" applyAlignment="1">
      <alignment horizontal="center" wrapText="1"/>
    </xf>
    <xf numFmtId="0" fontId="70" fillId="0" borderId="3" xfId="1" applyFont="1" applyFill="1" applyBorder="1" applyAlignment="1">
      <alignment horizontal="center" vertical="top" wrapText="1"/>
    </xf>
    <xf numFmtId="0" fontId="70" fillId="0" borderId="32" xfId="1" applyFont="1" applyFill="1" applyBorder="1" applyAlignment="1">
      <alignment horizontal="center" vertical="top" wrapText="1"/>
    </xf>
    <xf numFmtId="0" fontId="70" fillId="0" borderId="30" xfId="1" applyFont="1" applyFill="1" applyBorder="1" applyAlignment="1">
      <alignment horizontal="left" vertical="top"/>
    </xf>
    <xf numFmtId="0" fontId="70" fillId="0" borderId="29" xfId="1" applyFont="1" applyFill="1" applyBorder="1" applyAlignment="1">
      <alignment horizontal="left" vertical="top"/>
    </xf>
    <xf numFmtId="170" fontId="70" fillId="0" borderId="27" xfId="1" applyNumberFormat="1" applyFont="1" applyFill="1" applyBorder="1" applyAlignment="1">
      <alignment horizontal="center" vertical="center" wrapText="1"/>
    </xf>
    <xf numFmtId="0" fontId="70" fillId="0" borderId="0" xfId="0" applyFont="1" applyFill="1"/>
    <xf numFmtId="0" fontId="70" fillId="0" borderId="0" xfId="0" applyFont="1" applyFill="1" applyBorder="1" applyAlignment="1"/>
    <xf numFmtId="0" fontId="70" fillId="0" borderId="0" xfId="0" applyFont="1" applyFill="1" applyBorder="1"/>
    <xf numFmtId="0" fontId="70" fillId="0" borderId="27" xfId="0" applyFont="1" applyFill="1" applyBorder="1" applyAlignment="1">
      <alignment vertical="top" wrapText="1"/>
    </xf>
    <xf numFmtId="0" fontId="70" fillId="0" borderId="0" xfId="0" applyFont="1" applyFill="1" applyBorder="1" applyAlignment="1">
      <alignment horizontal="left" vertical="top" wrapText="1"/>
    </xf>
    <xf numFmtId="0" fontId="70" fillId="0" borderId="0" xfId="0" applyFont="1" applyFill="1" applyBorder="1" applyAlignment="1">
      <alignment vertical="top" wrapText="1"/>
    </xf>
    <xf numFmtId="0" fontId="70" fillId="0" borderId="27" xfId="0" applyFont="1" applyFill="1" applyBorder="1" applyAlignment="1">
      <alignment vertical="center" wrapText="1"/>
    </xf>
    <xf numFmtId="0" fontId="72" fillId="0" borderId="27" xfId="0" applyFont="1" applyFill="1" applyBorder="1" applyAlignment="1">
      <alignment horizontal="left" vertical="center" wrapText="1"/>
    </xf>
    <xf numFmtId="0" fontId="72" fillId="0" borderId="27" xfId="0" applyFont="1" applyFill="1" applyBorder="1" applyAlignment="1">
      <alignment horizontal="left" vertical="top" wrapText="1"/>
    </xf>
    <xf numFmtId="0" fontId="70" fillId="0" borderId="27" xfId="0" applyFont="1" applyFill="1" applyBorder="1" applyAlignment="1">
      <alignment horizontal="center" vertical="top" wrapText="1"/>
    </xf>
    <xf numFmtId="0" fontId="70" fillId="0" borderId="27" xfId="0" applyFont="1" applyFill="1" applyBorder="1" applyAlignment="1">
      <alignment horizontal="left" vertical="center" wrapText="1"/>
    </xf>
    <xf numFmtId="0" fontId="70" fillId="0" borderId="30" xfId="0" applyFont="1" applyFill="1" applyBorder="1" applyAlignment="1">
      <alignment vertical="top" wrapText="1"/>
    </xf>
    <xf numFmtId="0" fontId="70" fillId="0" borderId="29" xfId="0" applyFont="1" applyFill="1" applyBorder="1" applyAlignment="1">
      <alignment vertical="top" wrapText="1"/>
    </xf>
    <xf numFmtId="0" fontId="70" fillId="0" borderId="27" xfId="0" applyFont="1" applyFill="1" applyBorder="1" applyAlignment="1">
      <alignment horizontal="left" vertical="center"/>
    </xf>
    <xf numFmtId="170" fontId="70" fillId="0" borderId="27" xfId="0" applyNumberFormat="1" applyFont="1" applyFill="1" applyBorder="1" applyAlignment="1">
      <alignment vertical="center"/>
    </xf>
    <xf numFmtId="0" fontId="70" fillId="0" borderId="0" xfId="1" applyFont="1" applyFill="1" applyAlignment="1">
      <alignment horizontal="center" wrapText="1"/>
    </xf>
    <xf numFmtId="0" fontId="70" fillId="0" borderId="0" xfId="1" applyFont="1" applyFill="1" applyAlignment="1">
      <alignment horizontal="center"/>
    </xf>
    <xf numFmtId="0" fontId="70" fillId="0" borderId="0" xfId="1" applyFont="1" applyFill="1" applyBorder="1" applyAlignment="1">
      <alignment vertical="top" wrapText="1"/>
    </xf>
    <xf numFmtId="0" fontId="70" fillId="0" borderId="0" xfId="1" applyFont="1" applyFill="1" applyAlignment="1">
      <alignment vertical="top"/>
    </xf>
    <xf numFmtId="0" fontId="70" fillId="0" borderId="0" xfId="1" applyFont="1" applyFill="1" applyAlignment="1">
      <alignment vertical="top" wrapText="1"/>
    </xf>
    <xf numFmtId="0" fontId="70" fillId="0" borderId="0" xfId="1" applyFont="1" applyFill="1" applyAlignment="1">
      <alignment horizontal="center" wrapText="1"/>
    </xf>
    <xf numFmtId="0" fontId="70" fillId="0" borderId="0" xfId="0" applyFont="1" applyFill="1" applyBorder="1" applyAlignment="1">
      <alignment horizontal="center" vertical="top" wrapText="1"/>
    </xf>
    <xf numFmtId="0" fontId="72" fillId="0" borderId="27" xfId="1" applyFont="1" applyFill="1" applyBorder="1" applyAlignment="1">
      <alignment horizontal="left" vertical="top" wrapText="1"/>
    </xf>
    <xf numFmtId="0" fontId="72" fillId="0" borderId="29" xfId="1" applyFont="1" applyFill="1" applyBorder="1" applyAlignment="1">
      <alignment horizontal="left" vertical="top" wrapText="1"/>
    </xf>
    <xf numFmtId="0" fontId="70" fillId="0" borderId="28" xfId="1" applyFont="1" applyFill="1" applyBorder="1" applyAlignment="1">
      <alignment horizontal="center" vertical="top" wrapText="1"/>
    </xf>
    <xf numFmtId="0" fontId="70" fillId="0" borderId="2" xfId="1" applyFont="1" applyFill="1" applyBorder="1" applyAlignment="1">
      <alignment horizontal="center" vertical="top" wrapText="1"/>
    </xf>
    <xf numFmtId="0" fontId="71" fillId="0" borderId="0" xfId="0" applyFont="1"/>
    <xf numFmtId="0" fontId="71" fillId="0" borderId="0" xfId="0" applyFont="1" applyAlignment="1">
      <alignment horizontal="right"/>
    </xf>
    <xf numFmtId="0" fontId="71" fillId="0" borderId="27" xfId="0" applyFont="1" applyBorder="1" applyAlignment="1">
      <alignment horizontal="center" vertical="center" wrapText="1"/>
    </xf>
    <xf numFmtId="0" fontId="71" fillId="0" borderId="0" xfId="0" applyFont="1" applyAlignment="1">
      <alignment horizontal="left" vertical="top" wrapText="1"/>
    </xf>
    <xf numFmtId="0" fontId="71" fillId="0" borderId="27" xfId="0" applyFont="1" applyBorder="1" applyAlignment="1">
      <alignment horizontal="center" vertical="top" wrapText="1"/>
    </xf>
    <xf numFmtId="0" fontId="71" fillId="0" borderId="27" xfId="0" applyFont="1" applyBorder="1" applyAlignment="1">
      <alignment horizontal="center" vertical="center" wrapText="1"/>
    </xf>
    <xf numFmtId="0" fontId="71" fillId="0" borderId="27" xfId="0" applyFont="1" applyBorder="1" applyAlignment="1">
      <alignment horizontal="left" vertical="top" wrapText="1"/>
    </xf>
    <xf numFmtId="0" fontId="70" fillId="0" borderId="27" xfId="0" applyFont="1" applyBorder="1" applyAlignment="1">
      <alignment horizontal="left" vertical="top" wrapText="1"/>
    </xf>
    <xf numFmtId="0" fontId="71" fillId="0" borderId="27" xfId="0" applyFont="1" applyBorder="1" applyAlignment="1">
      <alignment horizontal="center" vertical="top" wrapText="1"/>
    </xf>
    <xf numFmtId="0" fontId="71" fillId="0" borderId="28" xfId="0" applyFont="1" applyBorder="1" applyAlignment="1">
      <alignment horizontal="center" wrapText="1"/>
    </xf>
    <xf numFmtId="167" fontId="71" fillId="0" borderId="27" xfId="7" applyNumberFormat="1" applyFont="1" applyBorder="1" applyAlignment="1">
      <alignment horizontal="center" vertical="center" wrapText="1"/>
    </xf>
    <xf numFmtId="170" fontId="71" fillId="2" borderId="27" xfId="7" applyNumberFormat="1" applyFont="1" applyFill="1" applyBorder="1" applyAlignment="1">
      <alignment horizontal="center" vertical="center" wrapText="1"/>
    </xf>
    <xf numFmtId="0" fontId="71" fillId="0" borderId="3" xfId="0" applyFont="1" applyBorder="1" applyAlignment="1">
      <alignment horizontal="center" wrapText="1"/>
    </xf>
    <xf numFmtId="0" fontId="70" fillId="0" borderId="27" xfId="165" applyFont="1" applyFill="1" applyBorder="1" applyAlignment="1">
      <alignment horizontal="left" vertical="top" wrapText="1"/>
    </xf>
    <xf numFmtId="167" fontId="71" fillId="2" borderId="27" xfId="7" applyNumberFormat="1" applyFont="1" applyFill="1" applyBorder="1" applyAlignment="1">
      <alignment horizontal="center" vertical="center" wrapText="1"/>
    </xf>
    <xf numFmtId="166" fontId="72" fillId="0" borderId="27" xfId="6" applyNumberFormat="1" applyFont="1" applyBorder="1" applyAlignment="1">
      <alignment horizontal="center" vertical="center"/>
    </xf>
    <xf numFmtId="0" fontId="73" fillId="0" borderId="0" xfId="0" applyFont="1" applyAlignment="1">
      <alignment horizontal="left" vertical="top" wrapText="1"/>
    </xf>
    <xf numFmtId="166" fontId="70" fillId="0" borderId="27" xfId="6" applyNumberFormat="1" applyFont="1" applyBorder="1" applyAlignment="1">
      <alignment horizontal="center" vertical="center"/>
    </xf>
    <xf numFmtId="0" fontId="71" fillId="0" borderId="33" xfId="0" applyFont="1" applyBorder="1" applyAlignment="1">
      <alignment horizontal="left" vertical="top" wrapText="1"/>
    </xf>
    <xf numFmtId="0" fontId="71" fillId="0" borderId="33" xfId="0" applyFont="1" applyBorder="1" applyAlignment="1">
      <alignment horizontal="center" vertical="top" wrapText="1"/>
    </xf>
    <xf numFmtId="166" fontId="70" fillId="0" borderId="33" xfId="6" applyNumberFormat="1" applyFont="1" applyBorder="1" applyAlignment="1">
      <alignment horizontal="center" vertical="center"/>
    </xf>
    <xf numFmtId="49" fontId="71" fillId="0" borderId="27" xfId="0" applyNumberFormat="1" applyFont="1" applyBorder="1" applyAlignment="1">
      <alignment horizontal="left" vertical="top" wrapText="1"/>
    </xf>
    <xf numFmtId="0" fontId="71" fillId="0" borderId="28" xfId="0" applyFont="1" applyBorder="1" applyAlignment="1">
      <alignment horizontal="center" wrapText="1"/>
    </xf>
    <xf numFmtId="0" fontId="71" fillId="0" borderId="0" xfId="0" applyFont="1" applyAlignment="1">
      <alignment horizontal="left" wrapText="1"/>
    </xf>
    <xf numFmtId="166" fontId="70" fillId="0" borderId="27" xfId="8" applyNumberFormat="1" applyFont="1" applyFill="1" applyBorder="1" applyAlignment="1">
      <alignment horizontal="center" vertical="center" wrapText="1"/>
    </xf>
    <xf numFmtId="170" fontId="71" fillId="2" borderId="28" xfId="7" applyNumberFormat="1" applyFont="1" applyFill="1" applyBorder="1" applyAlignment="1">
      <alignment horizontal="center" wrapText="1"/>
    </xf>
    <xf numFmtId="0" fontId="71" fillId="2" borderId="27" xfId="0" applyFont="1" applyFill="1" applyBorder="1" applyAlignment="1">
      <alignment horizontal="left" vertical="top" wrapText="1"/>
    </xf>
    <xf numFmtId="166" fontId="70" fillId="0" borderId="27" xfId="6" applyNumberFormat="1" applyFont="1" applyFill="1" applyBorder="1" applyAlignment="1">
      <alignment horizontal="center" vertical="center"/>
    </xf>
    <xf numFmtId="169" fontId="71" fillId="0" borderId="27" xfId="0" applyNumberFormat="1" applyFont="1" applyFill="1" applyBorder="1" applyAlignment="1">
      <alignment horizontal="center" vertical="center"/>
    </xf>
    <xf numFmtId="0" fontId="72" fillId="0" borderId="27" xfId="0" applyFont="1" applyBorder="1" applyAlignment="1">
      <alignment horizontal="left" vertical="top" wrapText="1"/>
    </xf>
    <xf numFmtId="170" fontId="71" fillId="2" borderId="27" xfId="7" applyNumberFormat="1" applyFont="1" applyFill="1" applyBorder="1" applyAlignment="1">
      <alignment horizontal="center" wrapText="1"/>
    </xf>
    <xf numFmtId="0" fontId="71" fillId="0" borderId="0" xfId="0" applyFont="1" applyAlignment="1">
      <alignment horizontal="center" wrapText="1"/>
    </xf>
    <xf numFmtId="49" fontId="70" fillId="2" borderId="27" xfId="0" applyNumberFormat="1" applyFont="1" applyFill="1" applyBorder="1" applyAlignment="1">
      <alignment horizontal="center" vertical="top" wrapText="1"/>
    </xf>
    <xf numFmtId="0" fontId="71" fillId="0" borderId="28" xfId="0" applyFont="1" applyBorder="1" applyAlignment="1">
      <alignment horizontal="center" vertical="center" wrapText="1"/>
    </xf>
    <xf numFmtId="0" fontId="70" fillId="0" borderId="27" xfId="0" applyFont="1" applyBorder="1" applyAlignment="1">
      <alignment horizontal="left" vertical="center" wrapText="1"/>
    </xf>
    <xf numFmtId="0" fontId="71" fillId="0" borderId="3" xfId="0" applyFont="1" applyBorder="1" applyAlignment="1">
      <alignment horizontal="center" vertical="center" wrapText="1"/>
    </xf>
    <xf numFmtId="49" fontId="70" fillId="2" borderId="33" xfId="0" applyNumberFormat="1" applyFont="1" applyFill="1" applyBorder="1" applyAlignment="1">
      <alignment horizontal="center" vertical="top" wrapText="1"/>
    </xf>
    <xf numFmtId="0" fontId="70" fillId="0" borderId="27" xfId="8" applyFont="1" applyFill="1" applyBorder="1" applyAlignment="1">
      <alignment vertical="top" wrapText="1"/>
    </xf>
    <xf numFmtId="0" fontId="70" fillId="0" borderId="28" xfId="0" applyFont="1" applyBorder="1" applyAlignment="1">
      <alignment horizontal="left" wrapText="1"/>
    </xf>
    <xf numFmtId="0" fontId="70" fillId="0" borderId="2" xfId="8" applyFont="1" applyFill="1" applyBorder="1" applyAlignment="1">
      <alignment vertical="top" wrapText="1"/>
    </xf>
    <xf numFmtId="0" fontId="70" fillId="0" borderId="3" xfId="8" applyFont="1" applyFill="1" applyBorder="1" applyAlignment="1">
      <alignment vertical="top" wrapText="1"/>
    </xf>
    <xf numFmtId="0" fontId="71" fillId="0" borderId="27" xfId="0" applyFont="1" applyBorder="1" applyAlignment="1">
      <alignment wrapText="1"/>
    </xf>
    <xf numFmtId="0" fontId="71" fillId="0" borderId="0" xfId="0" applyFont="1" applyFill="1"/>
    <xf numFmtId="0" fontId="71" fillId="0" borderId="0" xfId="0" applyFont="1" applyFill="1" applyAlignment="1">
      <alignment horizontal="center"/>
    </xf>
    <xf numFmtId="0" fontId="71" fillId="0" borderId="0" xfId="0" applyFont="1" applyFill="1" applyAlignment="1">
      <alignment horizontal="right"/>
    </xf>
    <xf numFmtId="0" fontId="71" fillId="0" borderId="4" xfId="0" applyFont="1" applyFill="1" applyBorder="1" applyAlignment="1">
      <alignment horizontal="center" vertical="center" wrapText="1"/>
    </xf>
    <xf numFmtId="0" fontId="71" fillId="0" borderId="7" xfId="0" applyFont="1" applyFill="1" applyBorder="1" applyAlignment="1">
      <alignment horizontal="center" vertical="center" wrapText="1"/>
    </xf>
    <xf numFmtId="0" fontId="71" fillId="0" borderId="8" xfId="0" applyFont="1" applyFill="1" applyBorder="1" applyAlignment="1">
      <alignment horizontal="center" vertical="center" wrapText="1"/>
    </xf>
    <xf numFmtId="0" fontId="71" fillId="0" borderId="0" xfId="0" applyFont="1" applyFill="1" applyAlignment="1">
      <alignment horizontal="left" vertical="top" wrapText="1"/>
    </xf>
    <xf numFmtId="0" fontId="71" fillId="0" borderId="1" xfId="0" applyFont="1" applyFill="1" applyBorder="1" applyAlignment="1">
      <alignment horizontal="center" vertical="top" wrapText="1"/>
    </xf>
    <xf numFmtId="0" fontId="71" fillId="0" borderId="4" xfId="0" applyFont="1" applyFill="1" applyBorder="1" applyAlignment="1">
      <alignment horizontal="center" vertical="top" wrapText="1"/>
    </xf>
    <xf numFmtId="0" fontId="71" fillId="0" borderId="3" xfId="0" applyFont="1" applyFill="1" applyBorder="1" applyAlignment="1">
      <alignment horizontal="center" vertical="center" wrapText="1"/>
    </xf>
    <xf numFmtId="0" fontId="71" fillId="0" borderId="2" xfId="0" applyFont="1" applyFill="1" applyBorder="1" applyAlignment="1">
      <alignment horizontal="center" vertical="center" wrapText="1"/>
    </xf>
    <xf numFmtId="0" fontId="71" fillId="0" borderId="8" xfId="0" applyFont="1" applyFill="1" applyBorder="1" applyAlignment="1">
      <alignment horizontal="center" vertical="center" wrapText="1"/>
    </xf>
    <xf numFmtId="0" fontId="71" fillId="0" borderId="7" xfId="0" applyFont="1" applyFill="1" applyBorder="1" applyAlignment="1">
      <alignment horizontal="center" vertical="top" wrapText="1"/>
    </xf>
    <xf numFmtId="0" fontId="70" fillId="0" borderId="1" xfId="0" applyFont="1" applyFill="1" applyBorder="1" applyAlignment="1">
      <alignment horizontal="left" vertical="top" wrapText="1"/>
    </xf>
    <xf numFmtId="168" fontId="71" fillId="0" borderId="27" xfId="0" applyNumberFormat="1" applyFont="1" applyFill="1" applyBorder="1" applyAlignment="1">
      <alignment horizontal="center" vertical="center" wrapText="1"/>
    </xf>
    <xf numFmtId="0" fontId="71" fillId="0" borderId="27" xfId="0" applyFont="1" applyFill="1" applyBorder="1" applyAlignment="1">
      <alignment wrapText="1"/>
    </xf>
    <xf numFmtId="166" fontId="71" fillId="0" borderId="0" xfId="0" applyNumberFormat="1" applyFont="1" applyFill="1" applyAlignment="1">
      <alignment horizontal="left" vertical="top" wrapText="1"/>
    </xf>
    <xf numFmtId="0" fontId="72" fillId="0" borderId="27" xfId="165" applyFont="1" applyFill="1" applyBorder="1">
      <alignment horizontal="left" vertical="top" wrapText="1"/>
    </xf>
    <xf numFmtId="0" fontId="71" fillId="0" borderId="27" xfId="0" applyFont="1" applyFill="1" applyBorder="1" applyAlignment="1">
      <alignment horizontal="center"/>
    </xf>
    <xf numFmtId="0" fontId="71" fillId="0" borderId="27" xfId="0" applyFont="1" applyFill="1" applyBorder="1" applyAlignment="1"/>
    <xf numFmtId="0" fontId="70" fillId="0" borderId="27" xfId="165" applyFont="1" applyFill="1" applyBorder="1" applyAlignment="1">
      <alignment horizontal="center" vertical="top"/>
    </xf>
    <xf numFmtId="0" fontId="70" fillId="0" borderId="27" xfId="0" applyFont="1" applyFill="1" applyBorder="1" applyAlignment="1">
      <alignment horizontal="center" vertical="center" wrapText="1"/>
    </xf>
    <xf numFmtId="0" fontId="71" fillId="0" borderId="27" xfId="165" applyFont="1" applyFill="1" applyBorder="1" applyAlignment="1">
      <alignment horizontal="left" vertical="top" wrapText="1"/>
    </xf>
    <xf numFmtId="39" fontId="71" fillId="0" borderId="0" xfId="0" applyNumberFormat="1" applyFont="1" applyFill="1" applyAlignment="1">
      <alignment horizontal="left" vertical="top" wrapText="1"/>
    </xf>
    <xf numFmtId="0" fontId="71" fillId="0" borderId="28" xfId="0" applyFont="1" applyFill="1" applyBorder="1" applyAlignment="1">
      <alignment horizontal="center" vertical="top" wrapText="1"/>
    </xf>
    <xf numFmtId="0" fontId="71" fillId="0" borderId="2" xfId="0" applyFont="1" applyFill="1" applyBorder="1" applyAlignment="1">
      <alignment horizontal="center" vertical="top" wrapText="1"/>
    </xf>
    <xf numFmtId="0" fontId="70" fillId="0" borderId="27" xfId="8" applyFont="1" applyBorder="1" applyAlignment="1">
      <alignment horizontal="left" vertical="top" wrapText="1"/>
    </xf>
    <xf numFmtId="0" fontId="71" fillId="0" borderId="3" xfId="0" applyFont="1" applyFill="1" applyBorder="1" applyAlignment="1">
      <alignment horizontal="center" vertical="top" wrapText="1"/>
    </xf>
    <xf numFmtId="0" fontId="70" fillId="0" borderId="28" xfId="8" applyFont="1" applyBorder="1" applyAlignment="1">
      <alignment horizontal="left" vertical="top" wrapText="1"/>
    </xf>
    <xf numFmtId="0" fontId="71" fillId="0" borderId="27" xfId="0" applyFont="1" applyBorder="1" applyAlignment="1">
      <alignment horizontal="center"/>
    </xf>
    <xf numFmtId="170" fontId="71" fillId="0" borderId="27" xfId="0" applyNumberFormat="1" applyFont="1" applyFill="1" applyBorder="1" applyAlignment="1">
      <alignment horizontal="center" vertical="center"/>
    </xf>
    <xf numFmtId="170" fontId="71" fillId="0" borderId="27" xfId="0" applyNumberFormat="1" applyFont="1" applyFill="1" applyBorder="1" applyAlignment="1">
      <alignment vertical="center"/>
    </xf>
    <xf numFmtId="0" fontId="70" fillId="0" borderId="0" xfId="0" applyFont="1" applyFill="1" applyAlignment="1">
      <alignment horizontal="center" wrapText="1"/>
    </xf>
    <xf numFmtId="0" fontId="71" fillId="0" borderId="4" xfId="0" applyFont="1" applyFill="1" applyBorder="1" applyAlignment="1">
      <alignment vertical="top" wrapText="1"/>
    </xf>
    <xf numFmtId="169" fontId="70" fillId="0" borderId="27" xfId="0" applyNumberFormat="1" applyFont="1" applyFill="1" applyBorder="1" applyAlignment="1">
      <alignment horizontal="center" vertical="center" wrapText="1"/>
    </xf>
    <xf numFmtId="0" fontId="71" fillId="0" borderId="6" xfId="0" applyFont="1" applyFill="1" applyBorder="1" applyAlignment="1">
      <alignment vertical="top" wrapText="1"/>
    </xf>
    <xf numFmtId="0" fontId="70" fillId="0" borderId="7" xfId="0" applyFont="1" applyFill="1" applyBorder="1" applyAlignment="1">
      <alignment horizontal="left" vertical="top" wrapText="1"/>
    </xf>
    <xf numFmtId="0" fontId="70" fillId="0" borderId="5" xfId="0" applyFont="1" applyFill="1" applyBorder="1" applyAlignment="1">
      <alignment horizontal="left" vertical="top" wrapText="1"/>
    </xf>
    <xf numFmtId="0" fontId="70" fillId="0" borderId="27" xfId="0" applyFont="1" applyFill="1" applyBorder="1" applyAlignment="1">
      <alignment horizontal="left" vertical="top" wrapText="1"/>
    </xf>
    <xf numFmtId="166" fontId="70" fillId="0" borderId="27" xfId="0" applyNumberFormat="1" applyFont="1" applyFill="1" applyBorder="1" applyAlignment="1">
      <alignment horizontal="center" vertical="top" wrapText="1"/>
    </xf>
    <xf numFmtId="0" fontId="71" fillId="0" borderId="2" xfId="0" applyFont="1" applyFill="1" applyBorder="1" applyAlignment="1">
      <alignment vertical="top" wrapText="1"/>
    </xf>
    <xf numFmtId="166" fontId="70" fillId="0" borderId="27" xfId="6" applyNumberFormat="1" applyFont="1" applyFill="1" applyBorder="1" applyAlignment="1">
      <alignment horizontal="center" vertical="top"/>
    </xf>
    <xf numFmtId="0" fontId="71" fillId="0" borderId="3" xfId="0" applyFont="1" applyFill="1" applyBorder="1" applyAlignment="1">
      <alignment vertical="top" wrapText="1"/>
    </xf>
    <xf numFmtId="0" fontId="71" fillId="0" borderId="6" xfId="0" applyFont="1" applyBorder="1" applyAlignment="1">
      <alignment vertical="top" wrapText="1"/>
    </xf>
    <xf numFmtId="0" fontId="70" fillId="0" borderId="31" xfId="0" applyFont="1" applyBorder="1" applyAlignment="1">
      <alignment horizontal="left" vertical="top" wrapText="1"/>
    </xf>
    <xf numFmtId="0" fontId="70" fillId="0" borderId="29" xfId="0" applyFont="1" applyBorder="1" applyAlignment="1">
      <alignment horizontal="left" vertical="top" wrapText="1"/>
    </xf>
    <xf numFmtId="166" fontId="70" fillId="0" borderId="27" xfId="6" applyNumberFormat="1" applyFont="1" applyBorder="1" applyAlignment="1">
      <alignment horizontal="center" vertical="top"/>
    </xf>
    <xf numFmtId="0" fontId="70" fillId="0" borderId="27" xfId="0" applyFont="1" applyFill="1" applyBorder="1" applyAlignment="1">
      <alignment horizontal="center" vertical="top" wrapText="1"/>
    </xf>
    <xf numFmtId="49" fontId="70" fillId="2" borderId="3" xfId="0" applyNumberFormat="1" applyFont="1" applyFill="1" applyBorder="1" applyAlignment="1">
      <alignment horizontal="center" vertical="top" wrapText="1"/>
    </xf>
    <xf numFmtId="0" fontId="70" fillId="0" borderId="33" xfId="8" applyFont="1" applyFill="1" applyBorder="1" applyAlignment="1">
      <alignment vertical="top" wrapText="1"/>
    </xf>
    <xf numFmtId="0" fontId="70" fillId="0" borderId="28" xfId="8" applyFont="1" applyFill="1" applyBorder="1" applyAlignment="1">
      <alignment horizontal="center" vertical="top" wrapText="1"/>
    </xf>
    <xf numFmtId="0" fontId="70" fillId="0" borderId="2" xfId="8" applyFont="1" applyFill="1" applyBorder="1" applyAlignment="1">
      <alignment horizontal="center" vertical="top" wrapText="1"/>
    </xf>
    <xf numFmtId="0" fontId="70" fillId="0" borderId="3" xfId="8" applyFont="1" applyFill="1" applyBorder="1" applyAlignment="1">
      <alignment horizontal="center" vertical="top" wrapText="1"/>
    </xf>
    <xf numFmtId="0" fontId="71" fillId="0" borderId="28" xfId="0" applyFont="1" applyBorder="1" applyAlignment="1">
      <alignment horizontal="center" vertical="top" wrapText="1"/>
    </xf>
    <xf numFmtId="0" fontId="71" fillId="0" borderId="2" xfId="0" applyFont="1" applyBorder="1" applyAlignment="1">
      <alignment horizontal="center" vertical="top" wrapText="1"/>
    </xf>
    <xf numFmtId="0" fontId="71" fillId="0" borderId="3" xfId="0" applyFont="1" applyBorder="1" applyAlignment="1">
      <alignment horizontal="center" vertical="top" wrapText="1"/>
    </xf>
    <xf numFmtId="0" fontId="71" fillId="2" borderId="27" xfId="0" applyFont="1" applyFill="1" applyBorder="1" applyAlignment="1">
      <alignment vertical="top" wrapText="1"/>
    </xf>
    <xf numFmtId="0" fontId="71" fillId="2" borderId="28" xfId="0" applyFont="1" applyFill="1" applyBorder="1" applyAlignment="1">
      <alignment horizontal="center" vertical="top" wrapText="1"/>
    </xf>
    <xf numFmtId="0" fontId="71" fillId="2" borderId="3" xfId="0" applyFont="1" applyFill="1" applyBorder="1" applyAlignment="1">
      <alignment horizontal="center" vertical="top" wrapText="1"/>
    </xf>
    <xf numFmtId="0" fontId="71" fillId="0" borderId="27" xfId="0" applyFont="1" applyBorder="1" applyAlignment="1">
      <alignment vertical="top" wrapText="1"/>
    </xf>
    <xf numFmtId="0" fontId="71" fillId="0" borderId="3" xfId="0" applyFont="1" applyBorder="1" applyAlignment="1">
      <alignment vertical="center" wrapText="1"/>
    </xf>
    <xf numFmtId="0" fontId="71" fillId="0" borderId="28" xfId="0" applyFont="1" applyBorder="1" applyAlignment="1">
      <alignment wrapText="1"/>
    </xf>
    <xf numFmtId="0" fontId="71" fillId="0" borderId="33" xfId="0" applyFont="1" applyBorder="1" applyAlignment="1">
      <alignment vertical="top" wrapText="1"/>
    </xf>
    <xf numFmtId="0" fontId="71" fillId="0" borderId="33" xfId="0" applyFont="1" applyBorder="1" applyAlignment="1">
      <alignment vertical="center" wrapText="1"/>
    </xf>
    <xf numFmtId="0" fontId="71" fillId="0" borderId="33" xfId="0" applyFont="1" applyBorder="1" applyAlignment="1">
      <alignment wrapText="1"/>
    </xf>
    <xf numFmtId="0" fontId="70" fillId="0" borderId="27" xfId="0" applyFont="1" applyBorder="1" applyAlignment="1">
      <alignment wrapText="1"/>
    </xf>
    <xf numFmtId="0" fontId="70" fillId="0" borderId="28" xfId="0" applyFont="1" applyBorder="1" applyAlignment="1">
      <alignment horizontal="center" vertical="top" wrapText="1"/>
    </xf>
    <xf numFmtId="0" fontId="70" fillId="0" borderId="2" xfId="0" applyFont="1" applyBorder="1" applyAlignment="1">
      <alignment horizontal="center" vertical="top" wrapText="1"/>
    </xf>
    <xf numFmtId="0" fontId="70" fillId="0" borderId="3" xfId="0" applyFont="1" applyBorder="1" applyAlignment="1">
      <alignment horizontal="center" vertical="top" wrapText="1"/>
    </xf>
  </cellXfs>
  <cellStyles count="263">
    <cellStyle name="20% - Accent1 2" xfId="69"/>
    <cellStyle name="20% - Accent1 2 2" xfId="108"/>
    <cellStyle name="20% - Accent1 3" xfId="167"/>
    <cellStyle name="20% - Accent1 4" xfId="191"/>
    <cellStyle name="20% - Accent2 2" xfId="72"/>
    <cellStyle name="20% - Accent2 2 2" xfId="109"/>
    <cellStyle name="20% - Accent2 3" xfId="169"/>
    <cellStyle name="20% - Accent2 4" xfId="193"/>
    <cellStyle name="20% - Accent3 2" xfId="71"/>
    <cellStyle name="20% - Accent3 2 2" xfId="110"/>
    <cellStyle name="20% - Accent3 3" xfId="171"/>
    <cellStyle name="20% - Accent3 4" xfId="195"/>
    <cellStyle name="20% - Accent4 2" xfId="88"/>
    <cellStyle name="20% - Accent4 2 2" xfId="111"/>
    <cellStyle name="20% - Accent4 3" xfId="173"/>
    <cellStyle name="20% - Accent4 4" xfId="197"/>
    <cellStyle name="20% - Accent5 2" xfId="91"/>
    <cellStyle name="20% - Accent5 2 2" xfId="112"/>
    <cellStyle name="20% - Accent5 3" xfId="175"/>
    <cellStyle name="20% - Accent5 4" xfId="199"/>
    <cellStyle name="20% - Accent6 2" xfId="59"/>
    <cellStyle name="20% - Accent6 2 2" xfId="113"/>
    <cellStyle name="20% - Accent6 3" xfId="177"/>
    <cellStyle name="20% - Accent6 4" xfId="201"/>
    <cellStyle name="20% — акцент1" xfId="29" builtinId="30" customBuiltin="1"/>
    <cellStyle name="20% - Акцент1 2" xfId="223"/>
    <cellStyle name="20% — акцент2" xfId="33" builtinId="34" customBuiltin="1"/>
    <cellStyle name="20% - Акцент2 2" xfId="225"/>
    <cellStyle name="20% — акцент3" xfId="37" builtinId="38" customBuiltin="1"/>
    <cellStyle name="20% - Акцент3 2" xfId="227"/>
    <cellStyle name="20% — акцент4" xfId="41" builtinId="42" customBuiltin="1"/>
    <cellStyle name="20% - Акцент4 2" xfId="229"/>
    <cellStyle name="20% — акцент5" xfId="45" builtinId="46" customBuiltin="1"/>
    <cellStyle name="20% - Акцент5 2" xfId="231"/>
    <cellStyle name="20% — акцент6" xfId="49" builtinId="50" customBuiltin="1"/>
    <cellStyle name="20% - Акцент6 2" xfId="233"/>
    <cellStyle name="40% - Accent1 2" xfId="93"/>
    <cellStyle name="40% - Accent1 2 2" xfId="114"/>
    <cellStyle name="40% - Accent1 3" xfId="168"/>
    <cellStyle name="40% - Accent1 4" xfId="192"/>
    <cellStyle name="40% - Accent2 2" xfId="61"/>
    <cellStyle name="40% - Accent2 2 2" xfId="115"/>
    <cellStyle name="40% - Accent2 3" xfId="170"/>
    <cellStyle name="40% - Accent2 4" xfId="194"/>
    <cellStyle name="40% - Accent3 2" xfId="87"/>
    <cellStyle name="40% - Accent3 2 2" xfId="116"/>
    <cellStyle name="40% - Accent3 3" xfId="172"/>
    <cellStyle name="40% - Accent3 4" xfId="196"/>
    <cellStyle name="40% - Accent4 2" xfId="78"/>
    <cellStyle name="40% - Accent4 2 2" xfId="117"/>
    <cellStyle name="40% - Accent4 3" xfId="174"/>
    <cellStyle name="40% - Accent4 4" xfId="198"/>
    <cellStyle name="40% - Accent5 2" xfId="77"/>
    <cellStyle name="40% - Accent5 2 2" xfId="118"/>
    <cellStyle name="40% - Accent5 3" xfId="176"/>
    <cellStyle name="40% - Accent5 4" xfId="200"/>
    <cellStyle name="40% - Accent6 2" xfId="60"/>
    <cellStyle name="40% - Accent6 2 2" xfId="119"/>
    <cellStyle name="40% - Accent6 3" xfId="178"/>
    <cellStyle name="40% - Accent6 4" xfId="202"/>
    <cellStyle name="40% — акцент1" xfId="30" builtinId="31" customBuiltin="1"/>
    <cellStyle name="40% - Акцент1 2" xfId="224"/>
    <cellStyle name="40% — акцент2" xfId="34" builtinId="35" customBuiltin="1"/>
    <cellStyle name="40% - Акцент2 2" xfId="226"/>
    <cellStyle name="40% — акцент3" xfId="38" builtinId="39" customBuiltin="1"/>
    <cellStyle name="40% - Акцент3 2" xfId="228"/>
    <cellStyle name="40% — акцент4" xfId="42" builtinId="43" customBuiltin="1"/>
    <cellStyle name="40% - Акцент4 2" xfId="230"/>
    <cellStyle name="40% — акцент5" xfId="46" builtinId="47" customBuiltin="1"/>
    <cellStyle name="40% - Акцент5 2" xfId="232"/>
    <cellStyle name="40% — акцент6" xfId="50" builtinId="51" customBuiltin="1"/>
    <cellStyle name="40% - Акцент6 2" xfId="234"/>
    <cellStyle name="60% - Accent1 2" xfId="64"/>
    <cellStyle name="60% - Accent1 2 2" xfId="120"/>
    <cellStyle name="60% - Accent2 2" xfId="62"/>
    <cellStyle name="60% - Accent2 2 2" xfId="121"/>
    <cellStyle name="60% - Accent3 2" xfId="56"/>
    <cellStyle name="60% - Accent3 2 2" xfId="122"/>
    <cellStyle name="60% - Accent4 2" xfId="66"/>
    <cellStyle name="60% - Accent4 2 2" xfId="123"/>
    <cellStyle name="60% - Accent5 2" xfId="73"/>
    <cellStyle name="60% - Accent5 2 2" xfId="124"/>
    <cellStyle name="60% - Accent6 2" xfId="55"/>
    <cellStyle name="60% - Accent6 2 2" xfId="125"/>
    <cellStyle name="60% — акцент1" xfId="31" builtinId="32" customBuiltin="1"/>
    <cellStyle name="60% - Акцент1 2" xfId="235"/>
    <cellStyle name="60% — акцент2" xfId="35" builtinId="36" customBuiltin="1"/>
    <cellStyle name="60% - Акцент2 2" xfId="236"/>
    <cellStyle name="60% — акцент3" xfId="39" builtinId="40" customBuiltin="1"/>
    <cellStyle name="60% - Акцент3 2" xfId="237"/>
    <cellStyle name="60% — акцент4" xfId="43" builtinId="44" customBuiltin="1"/>
    <cellStyle name="60% - Акцент4 2" xfId="238"/>
    <cellStyle name="60% — акцент5" xfId="47" builtinId="48" customBuiltin="1"/>
    <cellStyle name="60% - Акцент5 2" xfId="239"/>
    <cellStyle name="60% — акцент6" xfId="51" builtinId="52" customBuiltin="1"/>
    <cellStyle name="60% - Акцент6 2" xfId="240"/>
    <cellStyle name="Accent1 2" xfId="57"/>
    <cellStyle name="Accent1 2 2" xfId="126"/>
    <cellStyle name="Accent2 2" xfId="53"/>
    <cellStyle name="Accent2 2 2" xfId="127"/>
    <cellStyle name="Accent3 2" xfId="90"/>
    <cellStyle name="Accent3 2 2" xfId="128"/>
    <cellStyle name="Accent4 2" xfId="75"/>
    <cellStyle name="Accent4 2 2" xfId="129"/>
    <cellStyle name="Accent5 2" xfId="85"/>
    <cellStyle name="Accent5 2 2" xfId="130"/>
    <cellStyle name="Accent6 2" xfId="58"/>
    <cellStyle name="Accent6 2 2" xfId="131"/>
    <cellStyle name="Bad 2" xfId="92"/>
    <cellStyle name="Bad 2 2" xfId="132"/>
    <cellStyle name="Calculation 2" xfId="79"/>
    <cellStyle name="Calculation 2 2" xfId="133"/>
    <cellStyle name="Check Cell 2" xfId="86"/>
    <cellStyle name="Check Cell 2 2" xfId="134"/>
    <cellStyle name="Comma 2" xfId="10"/>
    <cellStyle name="Comma 2 2" xfId="100"/>
    <cellStyle name="Comma 2 2 2" xfId="135"/>
    <cellStyle name="Comma 2 3" xfId="103"/>
    <cellStyle name="Comma 3" xfId="99"/>
    <cellStyle name="Comma 3 2" xfId="136"/>
    <cellStyle name="Comma 3 2 2" xfId="188"/>
    <cellStyle name="Comma 3 2 2 2" xfId="211"/>
    <cellStyle name="Comma 3 2 3" xfId="181"/>
    <cellStyle name="Comma 3 2 4" xfId="205"/>
    <cellStyle name="Comma 4" xfId="102"/>
    <cellStyle name="Comma 5" xfId="95"/>
    <cellStyle name="Comma 5 2" xfId="180"/>
    <cellStyle name="Comma 5 3" xfId="204"/>
    <cellStyle name="Comma 6" xfId="187"/>
    <cellStyle name="Comma 6 2" xfId="210"/>
    <cellStyle name="Explanatory Text 2" xfId="74"/>
    <cellStyle name="Explanatory Text 2 2" xfId="137"/>
    <cellStyle name="Good 2" xfId="80"/>
    <cellStyle name="Good 2 2" xfId="138"/>
    <cellStyle name="Heading 1 2" xfId="65"/>
    <cellStyle name="Heading 1 2 2" xfId="139"/>
    <cellStyle name="Heading 2 2" xfId="83"/>
    <cellStyle name="Heading 2 2 2" xfId="140"/>
    <cellStyle name="Heading 3 2" xfId="67"/>
    <cellStyle name="Heading 3 2 2" xfId="141"/>
    <cellStyle name="Heading 4 2" xfId="63"/>
    <cellStyle name="Heading 4 2 2" xfId="142"/>
    <cellStyle name="Input 2" xfId="82"/>
    <cellStyle name="Input 2 2" xfId="143"/>
    <cellStyle name="Linked Cell 2" xfId="70"/>
    <cellStyle name="Linked Cell 2 2" xfId="144"/>
    <cellStyle name="Neutral 2" xfId="76"/>
    <cellStyle name="Neutral 2 2" xfId="105"/>
    <cellStyle name="Neutral 3" xfId="145"/>
    <cellStyle name="Normal 10" xfId="4"/>
    <cellStyle name="Normal 10 2" xfId="185"/>
    <cellStyle name="Normal 10 3" xfId="208"/>
    <cellStyle name="Normal 11" xfId="164"/>
    <cellStyle name="Normal 11 2" xfId="186"/>
    <cellStyle name="Normal 11 3" xfId="209"/>
    <cellStyle name="Normal 12" xfId="165"/>
    <cellStyle name="Normal 2" xfId="1"/>
    <cellStyle name="Normal 2 2" xfId="146"/>
    <cellStyle name="Normal 2 2 2" xfId="163"/>
    <cellStyle name="Normal 2 3" xfId="147"/>
    <cellStyle name="Normal 2 4" xfId="96"/>
    <cellStyle name="Normal 2 5" xfId="219"/>
    <cellStyle name="Normal 3" xfId="3"/>
    <cellStyle name="Normal 3 2" xfId="104"/>
    <cellStyle name="Normal 3 2 2" xfId="148"/>
    <cellStyle name="Normal 3 3" xfId="98"/>
    <cellStyle name="Normal 3_HavelvacN2axjusakN3" xfId="106"/>
    <cellStyle name="Normal 4" xfId="5"/>
    <cellStyle name="Normal 4 2" xfId="9"/>
    <cellStyle name="Normal 4 3" xfId="101"/>
    <cellStyle name="Normal 5" xfId="107"/>
    <cellStyle name="Normal 5 2" xfId="149"/>
    <cellStyle name="Normal 5 2 2" xfId="189"/>
    <cellStyle name="Normal 5 2 2 2" xfId="212"/>
    <cellStyle name="Normal 5 2 3" xfId="182"/>
    <cellStyle name="Normal 5 2 4" xfId="206"/>
    <cellStyle name="Normal 6" xfId="150"/>
    <cellStyle name="Normal 6 2" xfId="213"/>
    <cellStyle name="Normal 7" xfId="151"/>
    <cellStyle name="Normal 8" xfId="8"/>
    <cellStyle name="Normal 8 2" xfId="162"/>
    <cellStyle name="Normal 8 3" xfId="179"/>
    <cellStyle name="Normal 8 4" xfId="203"/>
    <cellStyle name="Normal 9" xfId="94"/>
    <cellStyle name="Normal 9 2" xfId="184"/>
    <cellStyle name="Normal 9 3" xfId="207"/>
    <cellStyle name="Note 2" xfId="54"/>
    <cellStyle name="Note 2 2" xfId="152"/>
    <cellStyle name="Note 3" xfId="166"/>
    <cellStyle name="Note 4" xfId="190"/>
    <cellStyle name="Output 2" xfId="81"/>
    <cellStyle name="Output 2 2" xfId="153"/>
    <cellStyle name="Percent 2" xfId="2"/>
    <cellStyle name="Percent 2 2" xfId="97"/>
    <cellStyle name="SN_241" xfId="6"/>
    <cellStyle name="Style 1" xfId="154"/>
    <cellStyle name="Style 1 2" xfId="155"/>
    <cellStyle name="Style 1 2 2" xfId="183"/>
    <cellStyle name="Style 1_verchnakan_ax21-25_2018" xfId="156"/>
    <cellStyle name="Title 2" xfId="52"/>
    <cellStyle name="Title 2 2" xfId="157"/>
    <cellStyle name="Title 3" xfId="84"/>
    <cellStyle name="Total 2" xfId="89"/>
    <cellStyle name="Total 2 2" xfId="158"/>
    <cellStyle name="Warning Text 2" xfId="68"/>
    <cellStyle name="Warning Text 2 2" xfId="159"/>
    <cellStyle name="Акцент1" xfId="28" builtinId="29" customBuiltin="1"/>
    <cellStyle name="Акцент1 2" xfId="241"/>
    <cellStyle name="Акцент2" xfId="32" builtinId="33" customBuiltin="1"/>
    <cellStyle name="Акцент2 2" xfId="242"/>
    <cellStyle name="Акцент3" xfId="36" builtinId="37" customBuiltin="1"/>
    <cellStyle name="Акцент3 2" xfId="243"/>
    <cellStyle name="Акцент4" xfId="40" builtinId="41" customBuiltin="1"/>
    <cellStyle name="Акцент4 2" xfId="244"/>
    <cellStyle name="Акцент5" xfId="44" builtinId="45" customBuiltin="1"/>
    <cellStyle name="Акцент5 2" xfId="245"/>
    <cellStyle name="Акцент6" xfId="48" builtinId="49" customBuiltin="1"/>
    <cellStyle name="Акцент6 2" xfId="246"/>
    <cellStyle name="Ввод " xfId="19" builtinId="20" customBuiltin="1"/>
    <cellStyle name="Ввод  2" xfId="247"/>
    <cellStyle name="Вывод" xfId="20" builtinId="21" customBuiltin="1"/>
    <cellStyle name="Вывод 2" xfId="248"/>
    <cellStyle name="Вычисление" xfId="21" builtinId="22" customBuiltin="1"/>
    <cellStyle name="Вычисление 2" xfId="249"/>
    <cellStyle name="Заголовок 1" xfId="12" builtinId="16" customBuiltin="1"/>
    <cellStyle name="Заголовок 1 2" xfId="250"/>
    <cellStyle name="Заголовок 2" xfId="13" builtinId="17" customBuiltin="1"/>
    <cellStyle name="Заголовок 2 2" xfId="251"/>
    <cellStyle name="Заголовок 3" xfId="14" builtinId="18" customBuiltin="1"/>
    <cellStyle name="Заголовок 3 2" xfId="252"/>
    <cellStyle name="Заголовок 4" xfId="15" builtinId="19" customBuiltin="1"/>
    <cellStyle name="Заголовок 4 2" xfId="253"/>
    <cellStyle name="Итог" xfId="27" builtinId="25" customBuiltin="1"/>
    <cellStyle name="Итог 2" xfId="254"/>
    <cellStyle name="Контрольная ячейка" xfId="23" builtinId="23" customBuiltin="1"/>
    <cellStyle name="Контрольная ячейка 2" xfId="255"/>
    <cellStyle name="Название 2" xfId="221"/>
    <cellStyle name="Нейтральный" xfId="18" builtinId="28" customBuiltin="1"/>
    <cellStyle name="Нейтральный 2" xfId="256"/>
    <cellStyle name="Обычный" xfId="0" builtinId="0"/>
    <cellStyle name="Обычный 2" xfId="11"/>
    <cellStyle name="Обычный 2 2" xfId="161"/>
    <cellStyle name="Обычный 2 3" xfId="160"/>
    <cellStyle name="Обычный 3" xfId="217"/>
    <cellStyle name="Обычный 4" xfId="220"/>
    <cellStyle name="Плохой" xfId="17" builtinId="27" customBuiltin="1"/>
    <cellStyle name="Плохой 2" xfId="257"/>
    <cellStyle name="Пояснение" xfId="26" builtinId="53" customBuiltin="1"/>
    <cellStyle name="Пояснение 2" xfId="258"/>
    <cellStyle name="Примечание" xfId="25" builtinId="10" customBuiltin="1"/>
    <cellStyle name="Примечание 2" xfId="222"/>
    <cellStyle name="Связанная ячейка" xfId="22" builtinId="24" customBuiltin="1"/>
    <cellStyle name="Связанная ячейка 2" xfId="259"/>
    <cellStyle name="Стиль 1" xfId="260"/>
    <cellStyle name="Текст предупреждения" xfId="24" builtinId="11" customBuiltin="1"/>
    <cellStyle name="Текст предупреждения 2" xfId="261"/>
    <cellStyle name="Финансовый" xfId="7" builtinId="3"/>
    <cellStyle name="Финансовый 2" xfId="214"/>
    <cellStyle name="Финансовый 2 2" xfId="215"/>
    <cellStyle name="Финансовый 3" xfId="216"/>
    <cellStyle name="Финансовый 4" xfId="218"/>
    <cellStyle name="Хороший" xfId="16" builtinId="26" customBuiltin="1"/>
    <cellStyle name="Хороший 2" xfId="2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zoomScaleSheetLayoutView="100" workbookViewId="0">
      <selection activeCell="G14" sqref="G14"/>
    </sheetView>
  </sheetViews>
  <sheetFormatPr defaultColWidth="9.140625" defaultRowHeight="17.25" x14ac:dyDescent="0.3"/>
  <cols>
    <col min="1" max="1" width="10.140625" style="93" customWidth="1"/>
    <col min="2" max="2" width="16.5703125" style="93" customWidth="1"/>
    <col min="3" max="3" width="68.140625" style="93" customWidth="1"/>
    <col min="4" max="6" width="15.42578125" style="93" customWidth="1"/>
    <col min="7" max="7" width="15.85546875" style="93" customWidth="1"/>
    <col min="8" max="8" width="15.7109375" style="93" customWidth="1"/>
    <col min="9" max="9" width="13.85546875" style="93" customWidth="1"/>
    <col min="10" max="11" width="12.42578125" style="93" customWidth="1"/>
    <col min="12" max="16384" width="9.140625" style="93"/>
  </cols>
  <sheetData>
    <row r="1" spans="1:7" x14ac:dyDescent="0.3">
      <c r="F1" s="95" t="s">
        <v>23</v>
      </c>
      <c r="G1" s="94"/>
    </row>
    <row r="2" spans="1:7" x14ac:dyDescent="0.3">
      <c r="F2" s="95" t="s">
        <v>92</v>
      </c>
      <c r="G2" s="94"/>
    </row>
    <row r="3" spans="1:7" x14ac:dyDescent="0.3">
      <c r="F3" s="95" t="s">
        <v>1</v>
      </c>
      <c r="G3" s="94"/>
    </row>
    <row r="5" spans="1:7" ht="84" customHeight="1" x14ac:dyDescent="0.3">
      <c r="A5" s="125" t="s">
        <v>95</v>
      </c>
      <c r="B5" s="125"/>
      <c r="C5" s="125"/>
      <c r="D5" s="125"/>
      <c r="E5" s="125"/>
      <c r="F5" s="125"/>
    </row>
    <row r="7" spans="1:7" x14ac:dyDescent="0.3">
      <c r="F7" s="95" t="s">
        <v>91</v>
      </c>
    </row>
    <row r="8" spans="1:7" s="99" customFormat="1" ht="79.5" customHeight="1" x14ac:dyDescent="0.25">
      <c r="A8" s="96" t="s">
        <v>2</v>
      </c>
      <c r="B8" s="97"/>
      <c r="C8" s="98" t="s">
        <v>3</v>
      </c>
      <c r="D8" s="9" t="s">
        <v>87</v>
      </c>
      <c r="E8" s="9"/>
      <c r="F8" s="10"/>
    </row>
    <row r="9" spans="1:7" s="99" customFormat="1" ht="39.75" customHeight="1" x14ac:dyDescent="0.25">
      <c r="A9" s="100" t="s">
        <v>107</v>
      </c>
      <c r="B9" s="101" t="s">
        <v>108</v>
      </c>
      <c r="C9" s="102"/>
      <c r="D9" s="103" t="s">
        <v>82</v>
      </c>
      <c r="E9" s="103" t="s">
        <v>74</v>
      </c>
      <c r="F9" s="104" t="s">
        <v>83</v>
      </c>
    </row>
    <row r="10" spans="1:7" s="99" customFormat="1" ht="17.25" customHeight="1" x14ac:dyDescent="0.25">
      <c r="A10" s="126" t="s">
        <v>21</v>
      </c>
      <c r="B10" s="105"/>
      <c r="C10" s="106" t="s">
        <v>8</v>
      </c>
      <c r="D10" s="127">
        <v>0</v>
      </c>
      <c r="E10" s="127">
        <v>0</v>
      </c>
      <c r="F10" s="127">
        <f>+F12+F26</f>
        <v>0</v>
      </c>
    </row>
    <row r="11" spans="1:7" s="99" customFormat="1" x14ac:dyDescent="0.25">
      <c r="A11" s="126"/>
      <c r="B11" s="105"/>
      <c r="C11" s="106" t="s">
        <v>17</v>
      </c>
      <c r="D11" s="107"/>
      <c r="E11" s="107"/>
      <c r="F11" s="107"/>
    </row>
    <row r="12" spans="1:7" s="99" customFormat="1" x14ac:dyDescent="0.25">
      <c r="A12" s="128"/>
      <c r="B12" s="129" t="s">
        <v>35</v>
      </c>
      <c r="C12" s="130"/>
      <c r="D12" s="127">
        <f>F12</f>
        <v>77532.399999999994</v>
      </c>
      <c r="E12" s="127">
        <f>F12</f>
        <v>77532.399999999994</v>
      </c>
      <c r="F12" s="127">
        <f>+F14</f>
        <v>77532.399999999994</v>
      </c>
    </row>
    <row r="13" spans="1:7" s="99" customFormat="1" x14ac:dyDescent="0.25">
      <c r="A13" s="117">
        <v>1212</v>
      </c>
      <c r="B13" s="131"/>
      <c r="C13" s="33" t="s">
        <v>11</v>
      </c>
      <c r="D13" s="132"/>
      <c r="E13" s="132"/>
      <c r="F13" s="132"/>
    </row>
    <row r="14" spans="1:7" s="99" customFormat="1" x14ac:dyDescent="0.25">
      <c r="A14" s="118"/>
      <c r="B14" s="108"/>
      <c r="C14" s="8" t="s">
        <v>31</v>
      </c>
      <c r="D14" s="127">
        <f>F14</f>
        <v>77532.399999999994</v>
      </c>
      <c r="E14" s="127">
        <f>F14</f>
        <v>77532.399999999994</v>
      </c>
      <c r="F14" s="127">
        <f>+F21</f>
        <v>77532.399999999994</v>
      </c>
      <c r="G14" s="109"/>
    </row>
    <row r="15" spans="1:7" s="99" customFormat="1" x14ac:dyDescent="0.25">
      <c r="A15" s="118"/>
      <c r="B15" s="108"/>
      <c r="C15" s="110" t="s">
        <v>12</v>
      </c>
      <c r="D15" s="132"/>
      <c r="E15" s="132"/>
      <c r="F15" s="132"/>
    </row>
    <row r="16" spans="1:7" s="99" customFormat="1" x14ac:dyDescent="0.3">
      <c r="A16" s="118"/>
      <c r="B16" s="108"/>
      <c r="C16" s="64" t="s">
        <v>32</v>
      </c>
      <c r="D16" s="111"/>
      <c r="E16" s="111"/>
      <c r="F16" s="111"/>
    </row>
    <row r="17" spans="1:8" s="99" customFormat="1" x14ac:dyDescent="0.3">
      <c r="A17" s="118"/>
      <c r="B17" s="108"/>
      <c r="C17" s="110" t="s">
        <v>13</v>
      </c>
      <c r="D17" s="111"/>
      <c r="E17" s="111"/>
      <c r="F17" s="111"/>
    </row>
    <row r="18" spans="1:8" s="99" customFormat="1" ht="34.5" x14ac:dyDescent="0.3">
      <c r="A18" s="120"/>
      <c r="B18" s="108"/>
      <c r="C18" s="64" t="s">
        <v>33</v>
      </c>
      <c r="D18" s="111"/>
      <c r="E18" s="111"/>
      <c r="F18" s="111"/>
    </row>
    <row r="19" spans="1:8" s="99" customFormat="1" x14ac:dyDescent="0.3">
      <c r="A19" s="133"/>
      <c r="B19" s="112"/>
      <c r="C19" s="113" t="s">
        <v>20</v>
      </c>
      <c r="D19" s="113"/>
      <c r="E19" s="113"/>
      <c r="F19" s="113"/>
    </row>
    <row r="20" spans="1:8" s="99" customFormat="1" x14ac:dyDescent="0.3">
      <c r="A20" s="133"/>
      <c r="B20" s="114">
        <v>12023</v>
      </c>
      <c r="C20" s="110" t="s">
        <v>14</v>
      </c>
      <c r="D20" s="111"/>
      <c r="E20" s="111"/>
      <c r="F20" s="111"/>
    </row>
    <row r="21" spans="1:8" s="99" customFormat="1" ht="34.5" x14ac:dyDescent="0.25">
      <c r="A21" s="133"/>
      <c r="B21" s="114"/>
      <c r="C21" s="115" t="s">
        <v>109</v>
      </c>
      <c r="D21" s="134">
        <f>F21</f>
        <v>77532.399999999994</v>
      </c>
      <c r="E21" s="134">
        <f>F21</f>
        <v>77532.399999999994</v>
      </c>
      <c r="F21" s="134">
        <f>+Հ2!I21</f>
        <v>77532.399999999994</v>
      </c>
      <c r="G21" s="116"/>
    </row>
    <row r="22" spans="1:8" s="99" customFormat="1" x14ac:dyDescent="0.3">
      <c r="A22" s="133"/>
      <c r="B22" s="114"/>
      <c r="C22" s="110" t="s">
        <v>15</v>
      </c>
      <c r="D22" s="111"/>
      <c r="E22" s="111"/>
      <c r="F22" s="111"/>
    </row>
    <row r="23" spans="1:8" s="99" customFormat="1" ht="69" x14ac:dyDescent="0.3">
      <c r="A23" s="133"/>
      <c r="B23" s="114"/>
      <c r="C23" s="115" t="s">
        <v>110</v>
      </c>
      <c r="D23" s="111"/>
      <c r="E23" s="111"/>
      <c r="F23" s="111"/>
    </row>
    <row r="24" spans="1:8" s="99" customFormat="1" x14ac:dyDescent="0.3">
      <c r="A24" s="133"/>
      <c r="B24" s="114"/>
      <c r="C24" s="110" t="s">
        <v>16</v>
      </c>
      <c r="D24" s="111"/>
      <c r="E24" s="111"/>
      <c r="F24" s="111"/>
    </row>
    <row r="25" spans="1:8" s="99" customFormat="1" x14ac:dyDescent="0.3">
      <c r="A25" s="135"/>
      <c r="B25" s="114"/>
      <c r="C25" s="64" t="s">
        <v>34</v>
      </c>
      <c r="D25" s="111"/>
      <c r="E25" s="111"/>
      <c r="F25" s="111"/>
    </row>
    <row r="26" spans="1:8" s="54" customFormat="1" x14ac:dyDescent="0.25">
      <c r="A26" s="136"/>
      <c r="B26" s="137" t="s">
        <v>52</v>
      </c>
      <c r="C26" s="138" t="s">
        <v>52</v>
      </c>
      <c r="D26" s="139">
        <f>F26</f>
        <v>-77532.399999999994</v>
      </c>
      <c r="E26" s="139">
        <f>F26</f>
        <v>-77532.399999999994</v>
      </c>
      <c r="F26" s="139">
        <f>+F28</f>
        <v>-77532.399999999994</v>
      </c>
      <c r="G26" s="99"/>
      <c r="H26" s="99"/>
    </row>
    <row r="27" spans="1:8" s="51" customFormat="1" x14ac:dyDescent="0.3">
      <c r="A27" s="117">
        <v>1139</v>
      </c>
      <c r="B27" s="117"/>
      <c r="C27" s="80" t="s">
        <v>11</v>
      </c>
      <c r="D27" s="139"/>
      <c r="E27" s="139"/>
      <c r="F27" s="139"/>
      <c r="G27" s="99"/>
      <c r="H27" s="99"/>
    </row>
    <row r="28" spans="1:8" s="51" customFormat="1" x14ac:dyDescent="0.3">
      <c r="A28" s="118"/>
      <c r="B28" s="118"/>
      <c r="C28" s="119" t="s">
        <v>53</v>
      </c>
      <c r="D28" s="139">
        <f>F28</f>
        <v>-77532.399999999994</v>
      </c>
      <c r="E28" s="139">
        <f>F28</f>
        <v>-77532.399999999994</v>
      </c>
      <c r="F28" s="139">
        <f>+F34</f>
        <v>-77532.399999999994</v>
      </c>
      <c r="G28" s="99"/>
      <c r="H28" s="99"/>
    </row>
    <row r="29" spans="1:8" s="51" customFormat="1" x14ac:dyDescent="0.3">
      <c r="A29" s="118"/>
      <c r="B29" s="118"/>
      <c r="C29" s="80" t="s">
        <v>12</v>
      </c>
      <c r="D29" s="139"/>
      <c r="E29" s="139"/>
      <c r="F29" s="139"/>
      <c r="G29" s="99"/>
      <c r="H29" s="99"/>
    </row>
    <row r="30" spans="1:8" s="51" customFormat="1" ht="51.75" x14ac:dyDescent="0.3">
      <c r="A30" s="118"/>
      <c r="B30" s="118"/>
      <c r="C30" s="119" t="s">
        <v>54</v>
      </c>
      <c r="D30" s="79"/>
      <c r="E30" s="79"/>
      <c r="F30" s="79"/>
      <c r="G30" s="99"/>
      <c r="H30" s="99"/>
    </row>
    <row r="31" spans="1:8" s="51" customFormat="1" x14ac:dyDescent="0.3">
      <c r="A31" s="118"/>
      <c r="B31" s="118"/>
      <c r="C31" s="80" t="s">
        <v>13</v>
      </c>
      <c r="D31" s="79"/>
      <c r="E31" s="79"/>
      <c r="F31" s="79"/>
      <c r="G31" s="99"/>
      <c r="H31" s="99"/>
    </row>
    <row r="32" spans="1:8" s="51" customFormat="1" ht="34.5" x14ac:dyDescent="0.3">
      <c r="A32" s="118"/>
      <c r="B32" s="120"/>
      <c r="C32" s="121" t="s">
        <v>55</v>
      </c>
      <c r="D32" s="79"/>
      <c r="E32" s="79"/>
      <c r="F32" s="79"/>
      <c r="G32" s="99"/>
      <c r="H32" s="99"/>
    </row>
    <row r="33" spans="1:8" s="51" customFormat="1" x14ac:dyDescent="0.3">
      <c r="A33" s="118"/>
      <c r="B33" s="117" t="s">
        <v>56</v>
      </c>
      <c r="C33" s="80" t="s">
        <v>14</v>
      </c>
      <c r="D33" s="122"/>
      <c r="E33" s="122"/>
      <c r="F33" s="122"/>
      <c r="G33" s="99"/>
      <c r="H33" s="99"/>
    </row>
    <row r="34" spans="1:8" s="51" customFormat="1" x14ac:dyDescent="0.3">
      <c r="A34" s="118"/>
      <c r="B34" s="118"/>
      <c r="C34" s="119" t="s">
        <v>53</v>
      </c>
      <c r="D34" s="139">
        <f>F34</f>
        <v>-77532.399999999994</v>
      </c>
      <c r="E34" s="139">
        <f>F34</f>
        <v>-77532.399999999994</v>
      </c>
      <c r="F34" s="139">
        <f>Հ2!I50</f>
        <v>-77532.399999999994</v>
      </c>
      <c r="G34" s="99"/>
      <c r="H34" s="99"/>
    </row>
    <row r="35" spans="1:8" s="51" customFormat="1" x14ac:dyDescent="0.3">
      <c r="A35" s="118"/>
      <c r="B35" s="118"/>
      <c r="C35" s="80" t="s">
        <v>15</v>
      </c>
      <c r="D35" s="123"/>
      <c r="E35" s="123"/>
      <c r="F35" s="123"/>
      <c r="G35" s="99"/>
      <c r="H35" s="99"/>
    </row>
    <row r="36" spans="1:8" s="51" customFormat="1" ht="69" x14ac:dyDescent="0.3">
      <c r="A36" s="118"/>
      <c r="B36" s="118"/>
      <c r="C36" s="119" t="s">
        <v>57</v>
      </c>
      <c r="D36" s="123"/>
      <c r="E36" s="123"/>
      <c r="F36" s="123"/>
      <c r="G36" s="99"/>
      <c r="H36" s="99"/>
    </row>
    <row r="37" spans="1:8" s="51" customFormat="1" x14ac:dyDescent="0.3">
      <c r="A37" s="118"/>
      <c r="B37" s="118"/>
      <c r="C37" s="80" t="s">
        <v>16</v>
      </c>
      <c r="D37" s="123"/>
      <c r="E37" s="123"/>
      <c r="F37" s="123"/>
      <c r="G37" s="99"/>
      <c r="H37" s="99"/>
    </row>
    <row r="38" spans="1:8" s="51" customFormat="1" x14ac:dyDescent="0.3">
      <c r="A38" s="120"/>
      <c r="B38" s="120"/>
      <c r="C38" s="119" t="s">
        <v>58</v>
      </c>
      <c r="D38" s="124"/>
      <c r="E38" s="124"/>
      <c r="F38" s="124"/>
      <c r="G38" s="99"/>
      <c r="H38" s="99"/>
    </row>
    <row r="39" spans="1:8" x14ac:dyDescent="0.3">
      <c r="G39" s="99"/>
      <c r="H39" s="99"/>
    </row>
    <row r="40" spans="1:8" x14ac:dyDescent="0.3">
      <c r="G40" s="99"/>
      <c r="H40" s="99"/>
    </row>
    <row r="41" spans="1:8" x14ac:dyDescent="0.3">
      <c r="G41" s="99"/>
      <c r="H41" s="99"/>
    </row>
    <row r="42" spans="1:8" x14ac:dyDescent="0.3">
      <c r="G42" s="99"/>
      <c r="H42" s="99"/>
    </row>
    <row r="43" spans="1:8" x14ac:dyDescent="0.3">
      <c r="G43" s="99"/>
      <c r="H43" s="99"/>
    </row>
    <row r="44" spans="1:8" x14ac:dyDescent="0.3">
      <c r="G44" s="99"/>
      <c r="H44" s="99"/>
    </row>
  </sheetData>
  <mergeCells count="12">
    <mergeCell ref="A13:A18"/>
    <mergeCell ref="B13:B18"/>
    <mergeCell ref="A5:F5"/>
    <mergeCell ref="A8:B8"/>
    <mergeCell ref="B12:C12"/>
    <mergeCell ref="C8:C9"/>
    <mergeCell ref="D8:F8"/>
    <mergeCell ref="B26:C26"/>
    <mergeCell ref="A27:A38"/>
    <mergeCell ref="B27:B32"/>
    <mergeCell ref="B33:B38"/>
    <mergeCell ref="B20:B25"/>
  </mergeCells>
  <printOptions horizontalCentered="1"/>
  <pageMargins left="0" right="0" top="0" bottom="0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view="pageBreakPreview" zoomScaleNormal="100" zoomScaleSheetLayoutView="100" workbookViewId="0">
      <selection activeCell="F31" sqref="F31"/>
    </sheetView>
  </sheetViews>
  <sheetFormatPr defaultRowHeight="17.25" x14ac:dyDescent="0.3"/>
  <cols>
    <col min="1" max="1" width="8.7109375" style="51" customWidth="1"/>
    <col min="2" max="2" width="8.85546875" style="51" customWidth="1"/>
    <col min="3" max="3" width="7.140625" style="51" customWidth="1"/>
    <col min="4" max="4" width="10.5703125" style="51" customWidth="1"/>
    <col min="5" max="5" width="16.7109375" style="51" customWidth="1"/>
    <col min="6" max="6" width="63.5703125" style="51" customWidth="1"/>
    <col min="7" max="9" width="17.42578125" style="51" customWidth="1"/>
    <col min="10" max="10" width="9.140625" style="51"/>
    <col min="11" max="11" width="9.42578125" style="51" customWidth="1"/>
    <col min="12" max="16384" width="9.140625" style="51"/>
  </cols>
  <sheetData>
    <row r="1" spans="1:9" ht="21" customHeight="1" x14ac:dyDescent="0.3">
      <c r="I1" s="52" t="s">
        <v>24</v>
      </c>
    </row>
    <row r="2" spans="1:9" ht="18.75" customHeight="1" x14ac:dyDescent="0.3">
      <c r="I2" s="52" t="s">
        <v>92</v>
      </c>
    </row>
    <row r="3" spans="1:9" ht="19.5" customHeight="1" x14ac:dyDescent="0.3">
      <c r="I3" s="52" t="s">
        <v>1</v>
      </c>
    </row>
    <row r="4" spans="1:9" ht="13.5" customHeight="1" x14ac:dyDescent="0.3"/>
    <row r="5" spans="1:9" ht="39" customHeight="1" x14ac:dyDescent="0.3">
      <c r="A5" s="82" t="s">
        <v>93</v>
      </c>
      <c r="B5" s="82"/>
      <c r="C5" s="82"/>
      <c r="D5" s="82"/>
      <c r="E5" s="82"/>
      <c r="F5" s="82"/>
      <c r="G5" s="82"/>
      <c r="H5" s="82"/>
      <c r="I5" s="82"/>
    </row>
    <row r="7" spans="1:9" x14ac:dyDescent="0.3">
      <c r="I7" s="52" t="s">
        <v>91</v>
      </c>
    </row>
    <row r="8" spans="1:9" s="54" customFormat="1" ht="57.75" customHeight="1" x14ac:dyDescent="0.25">
      <c r="A8" s="53" t="s">
        <v>9</v>
      </c>
      <c r="B8" s="53"/>
      <c r="C8" s="53"/>
      <c r="D8" s="53" t="s">
        <v>2</v>
      </c>
      <c r="E8" s="53"/>
      <c r="F8" s="53" t="s">
        <v>4</v>
      </c>
      <c r="G8" s="9" t="s">
        <v>87</v>
      </c>
      <c r="H8" s="9"/>
      <c r="I8" s="10"/>
    </row>
    <row r="9" spans="1:9" s="54" customFormat="1" ht="42" customHeight="1" x14ac:dyDescent="0.25">
      <c r="A9" s="55" t="s">
        <v>105</v>
      </c>
      <c r="B9" s="55" t="s">
        <v>106</v>
      </c>
      <c r="C9" s="55" t="s">
        <v>10</v>
      </c>
      <c r="D9" s="55" t="s">
        <v>107</v>
      </c>
      <c r="E9" s="55" t="s">
        <v>108</v>
      </c>
      <c r="F9" s="53"/>
      <c r="G9" s="56" t="s">
        <v>82</v>
      </c>
      <c r="H9" s="56" t="s">
        <v>74</v>
      </c>
      <c r="I9" s="56" t="s">
        <v>83</v>
      </c>
    </row>
    <row r="10" spans="1:9" s="54" customFormat="1" x14ac:dyDescent="0.25">
      <c r="A10" s="57"/>
      <c r="B10" s="57"/>
      <c r="C10" s="57"/>
      <c r="D10" s="56"/>
      <c r="E10" s="56"/>
      <c r="F10" s="58" t="s">
        <v>8</v>
      </c>
      <c r="G10" s="62">
        <f>+G12+G32</f>
        <v>0</v>
      </c>
      <c r="H10" s="62">
        <f>+H12+H32</f>
        <v>0</v>
      </c>
      <c r="I10" s="62">
        <f>+I12+I32</f>
        <v>0</v>
      </c>
    </row>
    <row r="11" spans="1:9" s="54" customFormat="1" x14ac:dyDescent="0.25">
      <c r="A11" s="57"/>
      <c r="B11" s="57"/>
      <c r="C11" s="57"/>
      <c r="D11" s="56"/>
      <c r="E11" s="56"/>
      <c r="F11" s="58" t="s">
        <v>17</v>
      </c>
      <c r="G11" s="62"/>
      <c r="H11" s="62"/>
      <c r="I11" s="62"/>
    </row>
    <row r="12" spans="1:9" s="54" customFormat="1" ht="34.5" x14ac:dyDescent="0.25">
      <c r="A12" s="57"/>
      <c r="B12" s="57"/>
      <c r="C12" s="57"/>
      <c r="D12" s="56"/>
      <c r="E12" s="56"/>
      <c r="F12" s="58" t="s">
        <v>35</v>
      </c>
      <c r="G12" s="62">
        <f t="shared" ref="G12:I12" si="0">+G13</f>
        <v>77532.399999999994</v>
      </c>
      <c r="H12" s="62">
        <f t="shared" si="0"/>
        <v>77532.399999999994</v>
      </c>
      <c r="I12" s="62">
        <f t="shared" si="0"/>
        <v>77532.399999999994</v>
      </c>
    </row>
    <row r="13" spans="1:9" s="54" customFormat="1" ht="34.5" x14ac:dyDescent="0.25">
      <c r="A13" s="83" t="s">
        <v>28</v>
      </c>
      <c r="B13" s="149"/>
      <c r="C13" s="149"/>
      <c r="D13" s="156"/>
      <c r="E13" s="152"/>
      <c r="F13" s="85" t="s">
        <v>27</v>
      </c>
      <c r="G13" s="62">
        <f t="shared" ref="G13:H13" si="1">G15</f>
        <v>77532.399999999994</v>
      </c>
      <c r="H13" s="62">
        <f t="shared" si="1"/>
        <v>77532.399999999994</v>
      </c>
      <c r="I13" s="62">
        <f t="shared" ref="I13" si="2">I15</f>
        <v>77532.399999999994</v>
      </c>
    </row>
    <row r="14" spans="1:9" s="54" customFormat="1" x14ac:dyDescent="0.25">
      <c r="A14" s="83"/>
      <c r="B14" s="149"/>
      <c r="C14" s="149"/>
      <c r="D14" s="153"/>
      <c r="E14" s="155"/>
      <c r="F14" s="58" t="s">
        <v>5</v>
      </c>
      <c r="G14" s="61"/>
      <c r="H14" s="61"/>
      <c r="I14" s="61"/>
    </row>
    <row r="15" spans="1:9" s="54" customFormat="1" ht="34.5" x14ac:dyDescent="0.25">
      <c r="A15" s="83"/>
      <c r="B15" s="83" t="s">
        <v>18</v>
      </c>
      <c r="C15" s="150"/>
      <c r="D15" s="84"/>
      <c r="E15" s="84"/>
      <c r="F15" s="85" t="s">
        <v>29</v>
      </c>
      <c r="G15" s="62">
        <f t="shared" ref="G15:H15" si="3">G17</f>
        <v>77532.399999999994</v>
      </c>
      <c r="H15" s="62">
        <f t="shared" si="3"/>
        <v>77532.399999999994</v>
      </c>
      <c r="I15" s="62">
        <f t="shared" ref="I15" si="4">I17</f>
        <v>77532.399999999994</v>
      </c>
    </row>
    <row r="16" spans="1:9" s="54" customFormat="1" x14ac:dyDescent="0.25">
      <c r="A16" s="83"/>
      <c r="B16" s="83"/>
      <c r="C16" s="151"/>
      <c r="D16" s="86"/>
      <c r="E16" s="86"/>
      <c r="F16" s="58" t="s">
        <v>5</v>
      </c>
      <c r="G16" s="62"/>
      <c r="H16" s="62"/>
      <c r="I16" s="62"/>
    </row>
    <row r="17" spans="1:11" s="54" customFormat="1" ht="34.5" x14ac:dyDescent="0.3">
      <c r="A17" s="83"/>
      <c r="B17" s="83"/>
      <c r="C17" s="83" t="s">
        <v>28</v>
      </c>
      <c r="D17" s="154"/>
      <c r="E17" s="152"/>
      <c r="F17" s="58" t="s">
        <v>29</v>
      </c>
      <c r="G17" s="62">
        <f>+G19</f>
        <v>77532.399999999994</v>
      </c>
      <c r="H17" s="62">
        <f>+H19</f>
        <v>77532.399999999994</v>
      </c>
      <c r="I17" s="62">
        <f>+I19</f>
        <v>77532.399999999994</v>
      </c>
    </row>
    <row r="18" spans="1:11" s="54" customFormat="1" x14ac:dyDescent="0.3">
      <c r="A18" s="83"/>
      <c r="B18" s="83"/>
      <c r="C18" s="83"/>
      <c r="D18" s="157"/>
      <c r="E18" s="152"/>
      <c r="F18" s="58" t="s">
        <v>5</v>
      </c>
      <c r="G18" s="61"/>
      <c r="H18" s="61"/>
      <c r="I18" s="61"/>
    </row>
    <row r="19" spans="1:11" s="54" customFormat="1" ht="34.5" x14ac:dyDescent="0.25">
      <c r="A19" s="83"/>
      <c r="B19" s="83"/>
      <c r="C19" s="83"/>
      <c r="D19" s="60"/>
      <c r="E19" s="60"/>
      <c r="F19" s="58" t="s">
        <v>30</v>
      </c>
      <c r="G19" s="62">
        <f>+G21</f>
        <v>77532.399999999994</v>
      </c>
      <c r="H19" s="62">
        <f>+H21</f>
        <v>77532.399999999994</v>
      </c>
      <c r="I19" s="62">
        <f>+I21</f>
        <v>77532.399999999994</v>
      </c>
    </row>
    <row r="20" spans="1:11" s="54" customFormat="1" x14ac:dyDescent="0.25">
      <c r="A20" s="83"/>
      <c r="B20" s="83"/>
      <c r="C20" s="83"/>
      <c r="D20" s="63"/>
      <c r="E20" s="63"/>
      <c r="F20" s="58" t="s">
        <v>5</v>
      </c>
      <c r="G20" s="65"/>
      <c r="H20" s="65"/>
      <c r="I20" s="65"/>
    </row>
    <row r="21" spans="1:11" s="54" customFormat="1" ht="17.25" customHeight="1" x14ac:dyDescent="0.3">
      <c r="A21" s="83"/>
      <c r="B21" s="83"/>
      <c r="C21" s="83"/>
      <c r="D21" s="59">
        <v>1212</v>
      </c>
      <c r="E21" s="92"/>
      <c r="F21" s="92" t="s">
        <v>26</v>
      </c>
      <c r="G21" s="62">
        <f>+G23</f>
        <v>77532.399999999994</v>
      </c>
      <c r="H21" s="62">
        <f>+H23</f>
        <v>77532.399999999994</v>
      </c>
      <c r="I21" s="62">
        <f>+I23</f>
        <v>77532.399999999994</v>
      </c>
    </row>
    <row r="22" spans="1:11" s="54" customFormat="1" x14ac:dyDescent="0.3">
      <c r="A22" s="83"/>
      <c r="B22" s="83"/>
      <c r="C22" s="83"/>
      <c r="D22" s="59"/>
      <c r="E22" s="158"/>
      <c r="F22" s="58" t="s">
        <v>5</v>
      </c>
      <c r="G22" s="55"/>
      <c r="H22" s="55"/>
      <c r="I22" s="55"/>
    </row>
    <row r="23" spans="1:11" s="54" customFormat="1" ht="34.5" x14ac:dyDescent="0.25">
      <c r="A23" s="83"/>
      <c r="B23" s="83"/>
      <c r="C23" s="83"/>
      <c r="D23" s="59"/>
      <c r="E23" s="159">
        <v>12023</v>
      </c>
      <c r="F23" s="64" t="str">
        <f>+Հ1!C21</f>
        <v>Զոհված զինծառայողների գերեզմանների կառուցում և բարեկարգում</v>
      </c>
      <c r="G23" s="62">
        <f>+G25</f>
        <v>77532.399999999994</v>
      </c>
      <c r="H23" s="62">
        <f>H25</f>
        <v>77532.399999999994</v>
      </c>
      <c r="I23" s="62">
        <f>I25</f>
        <v>77532.399999999994</v>
      </c>
    </row>
    <row r="24" spans="1:11" x14ac:dyDescent="0.3">
      <c r="A24" s="83"/>
      <c r="B24" s="83"/>
      <c r="C24" s="83"/>
      <c r="D24" s="59"/>
      <c r="E24" s="160"/>
      <c r="F24" s="57" t="s">
        <v>22</v>
      </c>
      <c r="G24" s="65"/>
      <c r="H24" s="65"/>
      <c r="I24" s="65"/>
    </row>
    <row r="25" spans="1:11" s="67" customFormat="1" x14ac:dyDescent="0.25">
      <c r="A25" s="83"/>
      <c r="B25" s="83"/>
      <c r="C25" s="83"/>
      <c r="D25" s="59"/>
      <c r="E25" s="160"/>
      <c r="F25" s="33" t="s">
        <v>102</v>
      </c>
      <c r="G25" s="66">
        <f t="shared" ref="G25:H25" si="5">G27</f>
        <v>77532.399999999994</v>
      </c>
      <c r="H25" s="66">
        <f t="shared" si="5"/>
        <v>77532.399999999994</v>
      </c>
      <c r="I25" s="66">
        <f t="shared" ref="I25" si="6">I27</f>
        <v>77532.399999999994</v>
      </c>
    </row>
    <row r="26" spans="1:11" ht="34.5" x14ac:dyDescent="0.3">
      <c r="A26" s="83"/>
      <c r="B26" s="83"/>
      <c r="C26" s="83"/>
      <c r="D26" s="59"/>
      <c r="E26" s="160"/>
      <c r="F26" s="57" t="s">
        <v>19</v>
      </c>
      <c r="G26" s="68"/>
      <c r="H26" s="68"/>
      <c r="I26" s="68"/>
    </row>
    <row r="27" spans="1:11" x14ac:dyDescent="0.3">
      <c r="A27" s="83"/>
      <c r="B27" s="83"/>
      <c r="C27" s="83"/>
      <c r="D27" s="59"/>
      <c r="E27" s="160"/>
      <c r="F27" s="58" t="s">
        <v>6</v>
      </c>
      <c r="G27" s="68">
        <f>+G28</f>
        <v>77532.399999999994</v>
      </c>
      <c r="H27" s="68">
        <f>+H28</f>
        <v>77532.399999999994</v>
      </c>
      <c r="I27" s="68">
        <f>+I28</f>
        <v>77532.399999999994</v>
      </c>
    </row>
    <row r="28" spans="1:11" x14ac:dyDescent="0.3">
      <c r="A28" s="83"/>
      <c r="B28" s="83"/>
      <c r="C28" s="83"/>
      <c r="D28" s="59"/>
      <c r="E28" s="160"/>
      <c r="F28" s="58" t="s">
        <v>99</v>
      </c>
      <c r="G28" s="68">
        <f t="shared" ref="G28:I28" si="7">G29</f>
        <v>77532.399999999994</v>
      </c>
      <c r="H28" s="68">
        <f t="shared" si="7"/>
        <v>77532.399999999994</v>
      </c>
      <c r="I28" s="68">
        <f t="shared" si="7"/>
        <v>77532.399999999994</v>
      </c>
    </row>
    <row r="29" spans="1:11" x14ac:dyDescent="0.3">
      <c r="A29" s="83"/>
      <c r="B29" s="83"/>
      <c r="C29" s="83"/>
      <c r="D29" s="59"/>
      <c r="E29" s="160"/>
      <c r="F29" s="69" t="s">
        <v>86</v>
      </c>
      <c r="G29" s="68">
        <f>I29</f>
        <v>77532.399999999994</v>
      </c>
      <c r="H29" s="68">
        <f>I29</f>
        <v>77532.399999999994</v>
      </c>
      <c r="I29" s="68">
        <f>I31</f>
        <v>77532.399999999994</v>
      </c>
    </row>
    <row r="30" spans="1:11" ht="34.5" x14ac:dyDescent="0.3">
      <c r="A30" s="87"/>
      <c r="B30" s="87"/>
      <c r="C30" s="87"/>
      <c r="D30" s="70"/>
      <c r="E30" s="160"/>
      <c r="F30" s="69" t="s">
        <v>100</v>
      </c>
      <c r="G30" s="71">
        <f t="shared" ref="G30:H30" si="8">G31</f>
        <v>77532.399999999994</v>
      </c>
      <c r="H30" s="71">
        <f t="shared" si="8"/>
        <v>77532.399999999994</v>
      </c>
      <c r="I30" s="71">
        <f>I31</f>
        <v>77532.399999999994</v>
      </c>
    </row>
    <row r="31" spans="1:11" x14ac:dyDescent="0.3">
      <c r="A31" s="83"/>
      <c r="B31" s="83"/>
      <c r="C31" s="83"/>
      <c r="D31" s="59"/>
      <c r="E31" s="161"/>
      <c r="F31" s="72" t="s">
        <v>101</v>
      </c>
      <c r="G31" s="68">
        <f>I31</f>
        <v>77532.399999999994</v>
      </c>
      <c r="H31" s="68">
        <f>I31</f>
        <v>77532.399999999994</v>
      </c>
      <c r="I31" s="68">
        <f>-I50</f>
        <v>77532.399999999994</v>
      </c>
    </row>
    <row r="32" spans="1:11" s="74" customFormat="1" x14ac:dyDescent="0.3">
      <c r="A32" s="88"/>
      <c r="B32" s="88"/>
      <c r="C32" s="88"/>
      <c r="D32" s="88"/>
      <c r="E32" s="73"/>
      <c r="F32" s="89" t="s">
        <v>52</v>
      </c>
      <c r="G32" s="76">
        <f>+G33</f>
        <v>-77532.399999999994</v>
      </c>
      <c r="H32" s="76">
        <f>+H33</f>
        <v>-77532.399999999994</v>
      </c>
      <c r="I32" s="76">
        <f>+I33</f>
        <v>-77532.399999999994</v>
      </c>
      <c r="J32" s="51"/>
      <c r="K32" s="51"/>
    </row>
    <row r="33" spans="1:9" ht="34.5" x14ac:dyDescent="0.3">
      <c r="A33" s="83" t="s">
        <v>65</v>
      </c>
      <c r="B33" s="88"/>
      <c r="C33" s="88"/>
      <c r="D33" s="88"/>
      <c r="E33" s="88"/>
      <c r="F33" s="85" t="s">
        <v>59</v>
      </c>
      <c r="G33" s="76">
        <f t="shared" ref="G33:H33" si="9">+G35</f>
        <v>-77532.399999999994</v>
      </c>
      <c r="H33" s="76">
        <f t="shared" si="9"/>
        <v>-77532.399999999994</v>
      </c>
      <c r="I33" s="76">
        <f t="shared" ref="I33" si="10">+I35</f>
        <v>-77532.399999999994</v>
      </c>
    </row>
    <row r="34" spans="1:9" x14ac:dyDescent="0.3">
      <c r="A34" s="83"/>
      <c r="B34" s="142"/>
      <c r="C34" s="142"/>
      <c r="D34" s="142"/>
      <c r="E34" s="142"/>
      <c r="F34" s="58" t="s">
        <v>5</v>
      </c>
      <c r="G34" s="75"/>
      <c r="H34" s="75"/>
      <c r="I34" s="75"/>
    </row>
    <row r="35" spans="1:9" ht="34.5" x14ac:dyDescent="0.3">
      <c r="A35" s="83"/>
      <c r="B35" s="141" t="s">
        <v>66</v>
      </c>
      <c r="C35" s="91"/>
      <c r="D35" s="91"/>
      <c r="E35" s="91"/>
      <c r="F35" s="85" t="s">
        <v>60</v>
      </c>
      <c r="G35" s="76">
        <f t="shared" ref="G35:H35" si="11">+G37</f>
        <v>-77532.399999999994</v>
      </c>
      <c r="H35" s="76">
        <f t="shared" si="11"/>
        <v>-77532.399999999994</v>
      </c>
      <c r="I35" s="76">
        <f t="shared" ref="I35" si="12">+I37</f>
        <v>-77532.399999999994</v>
      </c>
    </row>
    <row r="36" spans="1:9" x14ac:dyDescent="0.3">
      <c r="A36" s="83"/>
      <c r="B36" s="83"/>
      <c r="C36" s="142"/>
      <c r="D36" s="142"/>
      <c r="E36" s="142"/>
      <c r="F36" s="58" t="s">
        <v>5</v>
      </c>
      <c r="G36" s="75"/>
      <c r="H36" s="75"/>
      <c r="I36" s="75"/>
    </row>
    <row r="37" spans="1:9" x14ac:dyDescent="0.3">
      <c r="A37" s="83"/>
      <c r="B37" s="83"/>
      <c r="C37" s="141" t="s">
        <v>66</v>
      </c>
      <c r="D37" s="90"/>
      <c r="E37" s="90"/>
      <c r="F37" s="58" t="s">
        <v>53</v>
      </c>
      <c r="G37" s="76">
        <f>+G50</f>
        <v>-77532.399999999994</v>
      </c>
      <c r="H37" s="76">
        <f t="shared" ref="H37:I37" si="13">+H50</f>
        <v>-77532.399999999994</v>
      </c>
      <c r="I37" s="76">
        <f t="shared" si="13"/>
        <v>-77532.399999999994</v>
      </c>
    </row>
    <row r="38" spans="1:9" x14ac:dyDescent="0.3">
      <c r="A38" s="83"/>
      <c r="B38" s="83"/>
      <c r="C38" s="83"/>
      <c r="D38" s="142"/>
      <c r="E38" s="142"/>
      <c r="F38" s="58" t="s">
        <v>5</v>
      </c>
      <c r="G38" s="75"/>
      <c r="H38" s="75"/>
      <c r="I38" s="75"/>
    </row>
    <row r="39" spans="1:9" x14ac:dyDescent="0.3">
      <c r="A39" s="83"/>
      <c r="B39" s="83"/>
      <c r="C39" s="83"/>
      <c r="D39" s="143"/>
      <c r="E39" s="143"/>
      <c r="F39" s="58" t="s">
        <v>61</v>
      </c>
      <c r="G39" s="76">
        <f t="shared" ref="G39:H39" si="14">+G41</f>
        <v>-77532.399999999994</v>
      </c>
      <c r="H39" s="76">
        <f t="shared" si="14"/>
        <v>-77532.399999999994</v>
      </c>
      <c r="I39" s="76">
        <f t="shared" ref="I39" si="15">+I41</f>
        <v>-77532.399999999994</v>
      </c>
    </row>
    <row r="40" spans="1:9" x14ac:dyDescent="0.3">
      <c r="A40" s="83"/>
      <c r="B40" s="83"/>
      <c r="C40" s="83"/>
      <c r="D40" s="145"/>
      <c r="E40" s="145"/>
      <c r="F40" s="58" t="s">
        <v>5</v>
      </c>
      <c r="G40" s="79"/>
      <c r="H40" s="79"/>
      <c r="I40" s="79"/>
    </row>
    <row r="41" spans="1:9" ht="17.25" customHeight="1" x14ac:dyDescent="0.3">
      <c r="A41" s="83"/>
      <c r="B41" s="83"/>
      <c r="C41" s="83"/>
      <c r="D41" s="143" t="s">
        <v>67</v>
      </c>
      <c r="E41" s="92"/>
      <c r="F41" s="92" t="s">
        <v>53</v>
      </c>
      <c r="G41" s="76">
        <f>+G43</f>
        <v>-77532.399999999994</v>
      </c>
      <c r="H41" s="76">
        <f t="shared" ref="H41:I41" si="16">+H43</f>
        <v>-77532.399999999994</v>
      </c>
      <c r="I41" s="76">
        <f t="shared" si="16"/>
        <v>-77532.399999999994</v>
      </c>
    </row>
    <row r="42" spans="1:9" x14ac:dyDescent="0.3">
      <c r="A42" s="83"/>
      <c r="B42" s="83"/>
      <c r="C42" s="83"/>
      <c r="D42" s="144"/>
      <c r="E42" s="92"/>
      <c r="F42" s="77" t="s">
        <v>5</v>
      </c>
      <c r="G42" s="78"/>
      <c r="H42" s="78"/>
      <c r="I42" s="78"/>
    </row>
    <row r="43" spans="1:9" x14ac:dyDescent="0.3">
      <c r="A43" s="83"/>
      <c r="B43" s="83"/>
      <c r="C43" s="83"/>
      <c r="D43" s="144"/>
      <c r="E43" s="146">
        <v>11001</v>
      </c>
      <c r="F43" s="58" t="s">
        <v>53</v>
      </c>
      <c r="G43" s="76">
        <f>+G45</f>
        <v>-77532.399999999994</v>
      </c>
      <c r="H43" s="76">
        <f>+H45</f>
        <v>-77532.399999999994</v>
      </c>
      <c r="I43" s="76">
        <f>+I45</f>
        <v>-77532.399999999994</v>
      </c>
    </row>
    <row r="44" spans="1:9" x14ac:dyDescent="0.3">
      <c r="A44" s="83"/>
      <c r="B44" s="83"/>
      <c r="C44" s="83"/>
      <c r="D44" s="144"/>
      <c r="E44" s="147"/>
      <c r="F44" s="57" t="s">
        <v>22</v>
      </c>
      <c r="G44" s="79"/>
      <c r="H44" s="79"/>
      <c r="I44" s="79"/>
    </row>
    <row r="45" spans="1:9" x14ac:dyDescent="0.3">
      <c r="A45" s="83"/>
      <c r="B45" s="83"/>
      <c r="C45" s="83"/>
      <c r="D45" s="144"/>
      <c r="E45" s="147"/>
      <c r="F45" s="80" t="s">
        <v>61</v>
      </c>
      <c r="G45" s="76">
        <f t="shared" ref="G45:H45" si="17">+G47</f>
        <v>-77532.399999999994</v>
      </c>
      <c r="H45" s="76">
        <f t="shared" si="17"/>
        <v>-77532.399999999994</v>
      </c>
      <c r="I45" s="76">
        <f t="shared" ref="I45" si="18">+I47</f>
        <v>-77532.399999999994</v>
      </c>
    </row>
    <row r="46" spans="1:9" ht="34.5" x14ac:dyDescent="0.3">
      <c r="A46" s="83"/>
      <c r="B46" s="83"/>
      <c r="C46" s="83"/>
      <c r="D46" s="144"/>
      <c r="E46" s="147"/>
      <c r="F46" s="57" t="s">
        <v>25</v>
      </c>
      <c r="G46" s="76"/>
      <c r="H46" s="76"/>
      <c r="I46" s="76"/>
    </row>
    <row r="47" spans="1:9" x14ac:dyDescent="0.3">
      <c r="A47" s="83"/>
      <c r="B47" s="83"/>
      <c r="C47" s="83"/>
      <c r="D47" s="144"/>
      <c r="E47" s="147"/>
      <c r="F47" s="57" t="s">
        <v>6</v>
      </c>
      <c r="G47" s="76">
        <f t="shared" ref="G47:I48" si="19">+G48</f>
        <v>-77532.399999999994</v>
      </c>
      <c r="H47" s="76">
        <f t="shared" si="19"/>
        <v>-77532.399999999994</v>
      </c>
      <c r="I47" s="76">
        <f t="shared" si="19"/>
        <v>-77532.399999999994</v>
      </c>
    </row>
    <row r="48" spans="1:9" x14ac:dyDescent="0.3">
      <c r="A48" s="83"/>
      <c r="B48" s="83"/>
      <c r="C48" s="83"/>
      <c r="D48" s="144"/>
      <c r="E48" s="147"/>
      <c r="F48" s="57" t="s">
        <v>7</v>
      </c>
      <c r="G48" s="76">
        <f t="shared" si="19"/>
        <v>-77532.399999999994</v>
      </c>
      <c r="H48" s="76">
        <f t="shared" si="19"/>
        <v>-77532.399999999994</v>
      </c>
      <c r="I48" s="76">
        <f t="shared" si="19"/>
        <v>-77532.399999999994</v>
      </c>
    </row>
    <row r="49" spans="1:9" x14ac:dyDescent="0.3">
      <c r="A49" s="83"/>
      <c r="B49" s="83"/>
      <c r="C49" s="83"/>
      <c r="D49" s="144"/>
      <c r="E49" s="147"/>
      <c r="F49" s="57" t="s">
        <v>63</v>
      </c>
      <c r="G49" s="76">
        <f>+G50</f>
        <v>-77532.399999999994</v>
      </c>
      <c r="H49" s="76">
        <f>+H50</f>
        <v>-77532.399999999994</v>
      </c>
      <c r="I49" s="76">
        <f>+I50</f>
        <v>-77532.399999999994</v>
      </c>
    </row>
    <row r="50" spans="1:9" x14ac:dyDescent="0.3">
      <c r="A50" s="87"/>
      <c r="B50" s="87"/>
      <c r="C50" s="87"/>
      <c r="D50" s="145"/>
      <c r="E50" s="148"/>
      <c r="F50" s="58" t="s">
        <v>64</v>
      </c>
      <c r="G50" s="81">
        <f>I50</f>
        <v>-77532.399999999994</v>
      </c>
      <c r="H50" s="81">
        <f>I50</f>
        <v>-77532.399999999994</v>
      </c>
      <c r="I50" s="81">
        <v>-77532.399999999994</v>
      </c>
    </row>
  </sheetData>
  <mergeCells count="22">
    <mergeCell ref="D41:D50"/>
    <mergeCell ref="E43:E50"/>
    <mergeCell ref="C15:C16"/>
    <mergeCell ref="D15:D16"/>
    <mergeCell ref="E15:E16"/>
    <mergeCell ref="D19:D20"/>
    <mergeCell ref="E19:E20"/>
    <mergeCell ref="E23:E31"/>
    <mergeCell ref="D39:D40"/>
    <mergeCell ref="E39:E40"/>
    <mergeCell ref="C17:C31"/>
    <mergeCell ref="B15:B31"/>
    <mergeCell ref="A33:A50"/>
    <mergeCell ref="B35:B50"/>
    <mergeCell ref="C37:C50"/>
    <mergeCell ref="G8:I8"/>
    <mergeCell ref="A5:I5"/>
    <mergeCell ref="A8:C8"/>
    <mergeCell ref="D8:E8"/>
    <mergeCell ref="F8:F9"/>
    <mergeCell ref="A13:A31"/>
    <mergeCell ref="D21:D31"/>
  </mergeCells>
  <printOptions horizontalCentered="1"/>
  <pageMargins left="0" right="0" top="0" bottom="0" header="0" footer="0"/>
  <pageSetup paperSize="9" scale="85" orientation="landscape" r:id="rId1"/>
  <ignoredErrors>
    <ignoredError sqref="A13:F15 A24:D24 A22:D22 F22 A23:D23 A21:D21 A17:F19 A16:B16 E16:F16 A20:C20 E20:F20 F2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Normal="100" zoomScaleSheetLayoutView="100" workbookViewId="0">
      <selection activeCell="B20" sqref="B20"/>
    </sheetView>
  </sheetViews>
  <sheetFormatPr defaultRowHeight="17.25" x14ac:dyDescent="0.3"/>
  <cols>
    <col min="1" max="1" width="4.7109375" style="1" customWidth="1"/>
    <col min="2" max="2" width="30.140625" style="1" customWidth="1"/>
    <col min="3" max="3" width="61.7109375" style="1" customWidth="1"/>
    <col min="4" max="5" width="13.42578125" style="1" customWidth="1"/>
    <col min="6" max="6" width="15.85546875" style="1" customWidth="1"/>
    <col min="7" max="9" width="9" style="1" customWidth="1"/>
    <col min="10" max="253" width="9.140625" style="1"/>
    <col min="254" max="254" width="4.7109375" style="1" customWidth="1"/>
    <col min="255" max="255" width="19.85546875" style="1" customWidth="1"/>
    <col min="256" max="256" width="72.140625" style="1" customWidth="1"/>
    <col min="257" max="257" width="0" style="1" hidden="1" customWidth="1"/>
    <col min="258" max="258" width="18.28515625" style="1" customWidth="1"/>
    <col min="259" max="259" width="17.5703125" style="1" customWidth="1"/>
    <col min="260" max="265" width="9" style="1" customWidth="1"/>
    <col min="266" max="509" width="9.140625" style="1"/>
    <col min="510" max="510" width="4.7109375" style="1" customWidth="1"/>
    <col min="511" max="511" width="19.85546875" style="1" customWidth="1"/>
    <col min="512" max="512" width="72.140625" style="1" customWidth="1"/>
    <col min="513" max="513" width="0" style="1" hidden="1" customWidth="1"/>
    <col min="514" max="514" width="18.28515625" style="1" customWidth="1"/>
    <col min="515" max="515" width="17.5703125" style="1" customWidth="1"/>
    <col min="516" max="521" width="9" style="1" customWidth="1"/>
    <col min="522" max="765" width="9.140625" style="1"/>
    <col min="766" max="766" width="4.7109375" style="1" customWidth="1"/>
    <col min="767" max="767" width="19.85546875" style="1" customWidth="1"/>
    <col min="768" max="768" width="72.140625" style="1" customWidth="1"/>
    <col min="769" max="769" width="0" style="1" hidden="1" customWidth="1"/>
    <col min="770" max="770" width="18.28515625" style="1" customWidth="1"/>
    <col min="771" max="771" width="17.5703125" style="1" customWidth="1"/>
    <col min="772" max="777" width="9" style="1" customWidth="1"/>
    <col min="778" max="1021" width="9.140625" style="1"/>
    <col min="1022" max="1022" width="4.7109375" style="1" customWidth="1"/>
    <col min="1023" max="1023" width="19.85546875" style="1" customWidth="1"/>
    <col min="1024" max="1024" width="72.140625" style="1" customWidth="1"/>
    <col min="1025" max="1025" width="0" style="1" hidden="1" customWidth="1"/>
    <col min="1026" max="1026" width="18.28515625" style="1" customWidth="1"/>
    <col min="1027" max="1027" width="17.5703125" style="1" customWidth="1"/>
    <col min="1028" max="1033" width="9" style="1" customWidth="1"/>
    <col min="1034" max="1277" width="9.140625" style="1"/>
    <col min="1278" max="1278" width="4.7109375" style="1" customWidth="1"/>
    <col min="1279" max="1279" width="19.85546875" style="1" customWidth="1"/>
    <col min="1280" max="1280" width="72.140625" style="1" customWidth="1"/>
    <col min="1281" max="1281" width="0" style="1" hidden="1" customWidth="1"/>
    <col min="1282" max="1282" width="18.28515625" style="1" customWidth="1"/>
    <col min="1283" max="1283" width="17.5703125" style="1" customWidth="1"/>
    <col min="1284" max="1289" width="9" style="1" customWidth="1"/>
    <col min="1290" max="1533" width="9.140625" style="1"/>
    <col min="1534" max="1534" width="4.7109375" style="1" customWidth="1"/>
    <col min="1535" max="1535" width="19.85546875" style="1" customWidth="1"/>
    <col min="1536" max="1536" width="72.140625" style="1" customWidth="1"/>
    <col min="1537" max="1537" width="0" style="1" hidden="1" customWidth="1"/>
    <col min="1538" max="1538" width="18.28515625" style="1" customWidth="1"/>
    <col min="1539" max="1539" width="17.5703125" style="1" customWidth="1"/>
    <col min="1540" max="1545" width="9" style="1" customWidth="1"/>
    <col min="1546" max="1789" width="9.140625" style="1"/>
    <col min="1790" max="1790" width="4.7109375" style="1" customWidth="1"/>
    <col min="1791" max="1791" width="19.85546875" style="1" customWidth="1"/>
    <col min="1792" max="1792" width="72.140625" style="1" customWidth="1"/>
    <col min="1793" max="1793" width="0" style="1" hidden="1" customWidth="1"/>
    <col min="1794" max="1794" width="18.28515625" style="1" customWidth="1"/>
    <col min="1795" max="1795" width="17.5703125" style="1" customWidth="1"/>
    <col min="1796" max="1801" width="9" style="1" customWidth="1"/>
    <col min="1802" max="2045" width="9.140625" style="1"/>
    <col min="2046" max="2046" width="4.7109375" style="1" customWidth="1"/>
    <col min="2047" max="2047" width="19.85546875" style="1" customWidth="1"/>
    <col min="2048" max="2048" width="72.140625" style="1" customWidth="1"/>
    <col min="2049" max="2049" width="0" style="1" hidden="1" customWidth="1"/>
    <col min="2050" max="2050" width="18.28515625" style="1" customWidth="1"/>
    <col min="2051" max="2051" width="17.5703125" style="1" customWidth="1"/>
    <col min="2052" max="2057" width="9" style="1" customWidth="1"/>
    <col min="2058" max="2301" width="9.140625" style="1"/>
    <col min="2302" max="2302" width="4.7109375" style="1" customWidth="1"/>
    <col min="2303" max="2303" width="19.85546875" style="1" customWidth="1"/>
    <col min="2304" max="2304" width="72.140625" style="1" customWidth="1"/>
    <col min="2305" max="2305" width="0" style="1" hidden="1" customWidth="1"/>
    <col min="2306" max="2306" width="18.28515625" style="1" customWidth="1"/>
    <col min="2307" max="2307" width="17.5703125" style="1" customWidth="1"/>
    <col min="2308" max="2313" width="9" style="1" customWidth="1"/>
    <col min="2314" max="2557" width="9.140625" style="1"/>
    <col min="2558" max="2558" width="4.7109375" style="1" customWidth="1"/>
    <col min="2559" max="2559" width="19.85546875" style="1" customWidth="1"/>
    <col min="2560" max="2560" width="72.140625" style="1" customWidth="1"/>
    <col min="2561" max="2561" width="0" style="1" hidden="1" customWidth="1"/>
    <col min="2562" max="2562" width="18.28515625" style="1" customWidth="1"/>
    <col min="2563" max="2563" width="17.5703125" style="1" customWidth="1"/>
    <col min="2564" max="2569" width="9" style="1" customWidth="1"/>
    <col min="2570" max="2813" width="9.140625" style="1"/>
    <col min="2814" max="2814" width="4.7109375" style="1" customWidth="1"/>
    <col min="2815" max="2815" width="19.85546875" style="1" customWidth="1"/>
    <col min="2816" max="2816" width="72.140625" style="1" customWidth="1"/>
    <col min="2817" max="2817" width="0" style="1" hidden="1" customWidth="1"/>
    <col min="2818" max="2818" width="18.28515625" style="1" customWidth="1"/>
    <col min="2819" max="2819" width="17.5703125" style="1" customWidth="1"/>
    <col min="2820" max="2825" width="9" style="1" customWidth="1"/>
    <col min="2826" max="3069" width="9.140625" style="1"/>
    <col min="3070" max="3070" width="4.7109375" style="1" customWidth="1"/>
    <col min="3071" max="3071" width="19.85546875" style="1" customWidth="1"/>
    <col min="3072" max="3072" width="72.140625" style="1" customWidth="1"/>
    <col min="3073" max="3073" width="0" style="1" hidden="1" customWidth="1"/>
    <col min="3074" max="3074" width="18.28515625" style="1" customWidth="1"/>
    <col min="3075" max="3075" width="17.5703125" style="1" customWidth="1"/>
    <col min="3076" max="3081" width="9" style="1" customWidth="1"/>
    <col min="3082" max="3325" width="9.140625" style="1"/>
    <col min="3326" max="3326" width="4.7109375" style="1" customWidth="1"/>
    <col min="3327" max="3327" width="19.85546875" style="1" customWidth="1"/>
    <col min="3328" max="3328" width="72.140625" style="1" customWidth="1"/>
    <col min="3329" max="3329" width="0" style="1" hidden="1" customWidth="1"/>
    <col min="3330" max="3330" width="18.28515625" style="1" customWidth="1"/>
    <col min="3331" max="3331" width="17.5703125" style="1" customWidth="1"/>
    <col min="3332" max="3337" width="9" style="1" customWidth="1"/>
    <col min="3338" max="3581" width="9.140625" style="1"/>
    <col min="3582" max="3582" width="4.7109375" style="1" customWidth="1"/>
    <col min="3583" max="3583" width="19.85546875" style="1" customWidth="1"/>
    <col min="3584" max="3584" width="72.140625" style="1" customWidth="1"/>
    <col min="3585" max="3585" width="0" style="1" hidden="1" customWidth="1"/>
    <col min="3586" max="3586" width="18.28515625" style="1" customWidth="1"/>
    <col min="3587" max="3587" width="17.5703125" style="1" customWidth="1"/>
    <col min="3588" max="3593" width="9" style="1" customWidth="1"/>
    <col min="3594" max="3837" width="9.140625" style="1"/>
    <col min="3838" max="3838" width="4.7109375" style="1" customWidth="1"/>
    <col min="3839" max="3839" width="19.85546875" style="1" customWidth="1"/>
    <col min="3840" max="3840" width="72.140625" style="1" customWidth="1"/>
    <col min="3841" max="3841" width="0" style="1" hidden="1" customWidth="1"/>
    <col min="3842" max="3842" width="18.28515625" style="1" customWidth="1"/>
    <col min="3843" max="3843" width="17.5703125" style="1" customWidth="1"/>
    <col min="3844" max="3849" width="9" style="1" customWidth="1"/>
    <col min="3850" max="4093" width="9.140625" style="1"/>
    <col min="4094" max="4094" width="4.7109375" style="1" customWidth="1"/>
    <col min="4095" max="4095" width="19.85546875" style="1" customWidth="1"/>
    <col min="4096" max="4096" width="72.140625" style="1" customWidth="1"/>
    <col min="4097" max="4097" width="0" style="1" hidden="1" customWidth="1"/>
    <col min="4098" max="4098" width="18.28515625" style="1" customWidth="1"/>
    <col min="4099" max="4099" width="17.5703125" style="1" customWidth="1"/>
    <col min="4100" max="4105" width="9" style="1" customWidth="1"/>
    <col min="4106" max="4349" width="9.140625" style="1"/>
    <col min="4350" max="4350" width="4.7109375" style="1" customWidth="1"/>
    <col min="4351" max="4351" width="19.85546875" style="1" customWidth="1"/>
    <col min="4352" max="4352" width="72.140625" style="1" customWidth="1"/>
    <col min="4353" max="4353" width="0" style="1" hidden="1" customWidth="1"/>
    <col min="4354" max="4354" width="18.28515625" style="1" customWidth="1"/>
    <col min="4355" max="4355" width="17.5703125" style="1" customWidth="1"/>
    <col min="4356" max="4361" width="9" style="1" customWidth="1"/>
    <col min="4362" max="4605" width="9.140625" style="1"/>
    <col min="4606" max="4606" width="4.7109375" style="1" customWidth="1"/>
    <col min="4607" max="4607" width="19.85546875" style="1" customWidth="1"/>
    <col min="4608" max="4608" width="72.140625" style="1" customWidth="1"/>
    <col min="4609" max="4609" width="0" style="1" hidden="1" customWidth="1"/>
    <col min="4610" max="4610" width="18.28515625" style="1" customWidth="1"/>
    <col min="4611" max="4611" width="17.5703125" style="1" customWidth="1"/>
    <col min="4612" max="4617" width="9" style="1" customWidth="1"/>
    <col min="4618" max="4861" width="9.140625" style="1"/>
    <col min="4862" max="4862" width="4.7109375" style="1" customWidth="1"/>
    <col min="4863" max="4863" width="19.85546875" style="1" customWidth="1"/>
    <col min="4864" max="4864" width="72.140625" style="1" customWidth="1"/>
    <col min="4865" max="4865" width="0" style="1" hidden="1" customWidth="1"/>
    <col min="4866" max="4866" width="18.28515625" style="1" customWidth="1"/>
    <col min="4867" max="4867" width="17.5703125" style="1" customWidth="1"/>
    <col min="4868" max="4873" width="9" style="1" customWidth="1"/>
    <col min="4874" max="5117" width="9.140625" style="1"/>
    <col min="5118" max="5118" width="4.7109375" style="1" customWidth="1"/>
    <col min="5119" max="5119" width="19.85546875" style="1" customWidth="1"/>
    <col min="5120" max="5120" width="72.140625" style="1" customWidth="1"/>
    <col min="5121" max="5121" width="0" style="1" hidden="1" customWidth="1"/>
    <col min="5122" max="5122" width="18.28515625" style="1" customWidth="1"/>
    <col min="5123" max="5123" width="17.5703125" style="1" customWidth="1"/>
    <col min="5124" max="5129" width="9" style="1" customWidth="1"/>
    <col min="5130" max="5373" width="9.140625" style="1"/>
    <col min="5374" max="5374" width="4.7109375" style="1" customWidth="1"/>
    <col min="5375" max="5375" width="19.85546875" style="1" customWidth="1"/>
    <col min="5376" max="5376" width="72.140625" style="1" customWidth="1"/>
    <col min="5377" max="5377" width="0" style="1" hidden="1" customWidth="1"/>
    <col min="5378" max="5378" width="18.28515625" style="1" customWidth="1"/>
    <col min="5379" max="5379" width="17.5703125" style="1" customWidth="1"/>
    <col min="5380" max="5385" width="9" style="1" customWidth="1"/>
    <col min="5386" max="5629" width="9.140625" style="1"/>
    <col min="5630" max="5630" width="4.7109375" style="1" customWidth="1"/>
    <col min="5631" max="5631" width="19.85546875" style="1" customWidth="1"/>
    <col min="5632" max="5632" width="72.140625" style="1" customWidth="1"/>
    <col min="5633" max="5633" width="0" style="1" hidden="1" customWidth="1"/>
    <col min="5634" max="5634" width="18.28515625" style="1" customWidth="1"/>
    <col min="5635" max="5635" width="17.5703125" style="1" customWidth="1"/>
    <col min="5636" max="5641" width="9" style="1" customWidth="1"/>
    <col min="5642" max="5885" width="9.140625" style="1"/>
    <col min="5886" max="5886" width="4.7109375" style="1" customWidth="1"/>
    <col min="5887" max="5887" width="19.85546875" style="1" customWidth="1"/>
    <col min="5888" max="5888" width="72.140625" style="1" customWidth="1"/>
    <col min="5889" max="5889" width="0" style="1" hidden="1" customWidth="1"/>
    <col min="5890" max="5890" width="18.28515625" style="1" customWidth="1"/>
    <col min="5891" max="5891" width="17.5703125" style="1" customWidth="1"/>
    <col min="5892" max="5897" width="9" style="1" customWidth="1"/>
    <col min="5898" max="6141" width="9.140625" style="1"/>
    <col min="6142" max="6142" width="4.7109375" style="1" customWidth="1"/>
    <col min="6143" max="6143" width="19.85546875" style="1" customWidth="1"/>
    <col min="6144" max="6144" width="72.140625" style="1" customWidth="1"/>
    <col min="6145" max="6145" width="0" style="1" hidden="1" customWidth="1"/>
    <col min="6146" max="6146" width="18.28515625" style="1" customWidth="1"/>
    <col min="6147" max="6147" width="17.5703125" style="1" customWidth="1"/>
    <col min="6148" max="6153" width="9" style="1" customWidth="1"/>
    <col min="6154" max="6397" width="9.140625" style="1"/>
    <col min="6398" max="6398" width="4.7109375" style="1" customWidth="1"/>
    <col min="6399" max="6399" width="19.85546875" style="1" customWidth="1"/>
    <col min="6400" max="6400" width="72.140625" style="1" customWidth="1"/>
    <col min="6401" max="6401" width="0" style="1" hidden="1" customWidth="1"/>
    <col min="6402" max="6402" width="18.28515625" style="1" customWidth="1"/>
    <col min="6403" max="6403" width="17.5703125" style="1" customWidth="1"/>
    <col min="6404" max="6409" width="9" style="1" customWidth="1"/>
    <col min="6410" max="6653" width="9.140625" style="1"/>
    <col min="6654" max="6654" width="4.7109375" style="1" customWidth="1"/>
    <col min="6655" max="6655" width="19.85546875" style="1" customWidth="1"/>
    <col min="6656" max="6656" width="72.140625" style="1" customWidth="1"/>
    <col min="6657" max="6657" width="0" style="1" hidden="1" customWidth="1"/>
    <col min="6658" max="6658" width="18.28515625" style="1" customWidth="1"/>
    <col min="6659" max="6659" width="17.5703125" style="1" customWidth="1"/>
    <col min="6660" max="6665" width="9" style="1" customWidth="1"/>
    <col min="6666" max="6909" width="9.140625" style="1"/>
    <col min="6910" max="6910" width="4.7109375" style="1" customWidth="1"/>
    <col min="6911" max="6911" width="19.85546875" style="1" customWidth="1"/>
    <col min="6912" max="6912" width="72.140625" style="1" customWidth="1"/>
    <col min="6913" max="6913" width="0" style="1" hidden="1" customWidth="1"/>
    <col min="6914" max="6914" width="18.28515625" style="1" customWidth="1"/>
    <col min="6915" max="6915" width="17.5703125" style="1" customWidth="1"/>
    <col min="6916" max="6921" width="9" style="1" customWidth="1"/>
    <col min="6922" max="7165" width="9.140625" style="1"/>
    <col min="7166" max="7166" width="4.7109375" style="1" customWidth="1"/>
    <col min="7167" max="7167" width="19.85546875" style="1" customWidth="1"/>
    <col min="7168" max="7168" width="72.140625" style="1" customWidth="1"/>
    <col min="7169" max="7169" width="0" style="1" hidden="1" customWidth="1"/>
    <col min="7170" max="7170" width="18.28515625" style="1" customWidth="1"/>
    <col min="7171" max="7171" width="17.5703125" style="1" customWidth="1"/>
    <col min="7172" max="7177" width="9" style="1" customWidth="1"/>
    <col min="7178" max="7421" width="9.140625" style="1"/>
    <col min="7422" max="7422" width="4.7109375" style="1" customWidth="1"/>
    <col min="7423" max="7423" width="19.85546875" style="1" customWidth="1"/>
    <col min="7424" max="7424" width="72.140625" style="1" customWidth="1"/>
    <col min="7425" max="7425" width="0" style="1" hidden="1" customWidth="1"/>
    <col min="7426" max="7426" width="18.28515625" style="1" customWidth="1"/>
    <col min="7427" max="7427" width="17.5703125" style="1" customWidth="1"/>
    <col min="7428" max="7433" width="9" style="1" customWidth="1"/>
    <col min="7434" max="7677" width="9.140625" style="1"/>
    <col min="7678" max="7678" width="4.7109375" style="1" customWidth="1"/>
    <col min="7679" max="7679" width="19.85546875" style="1" customWidth="1"/>
    <col min="7680" max="7680" width="72.140625" style="1" customWidth="1"/>
    <col min="7681" max="7681" width="0" style="1" hidden="1" customWidth="1"/>
    <col min="7682" max="7682" width="18.28515625" style="1" customWidth="1"/>
    <col min="7683" max="7683" width="17.5703125" style="1" customWidth="1"/>
    <col min="7684" max="7689" width="9" style="1" customWidth="1"/>
    <col min="7690" max="7933" width="9.140625" style="1"/>
    <col min="7934" max="7934" width="4.7109375" style="1" customWidth="1"/>
    <col min="7935" max="7935" width="19.85546875" style="1" customWidth="1"/>
    <col min="7936" max="7936" width="72.140625" style="1" customWidth="1"/>
    <col min="7937" max="7937" width="0" style="1" hidden="1" customWidth="1"/>
    <col min="7938" max="7938" width="18.28515625" style="1" customWidth="1"/>
    <col min="7939" max="7939" width="17.5703125" style="1" customWidth="1"/>
    <col min="7940" max="7945" width="9" style="1" customWidth="1"/>
    <col min="7946" max="8189" width="9.140625" style="1"/>
    <col min="8190" max="8190" width="4.7109375" style="1" customWidth="1"/>
    <col min="8191" max="8191" width="19.85546875" style="1" customWidth="1"/>
    <col min="8192" max="8192" width="72.140625" style="1" customWidth="1"/>
    <col min="8193" max="8193" width="0" style="1" hidden="1" customWidth="1"/>
    <col min="8194" max="8194" width="18.28515625" style="1" customWidth="1"/>
    <col min="8195" max="8195" width="17.5703125" style="1" customWidth="1"/>
    <col min="8196" max="8201" width="9" style="1" customWidth="1"/>
    <col min="8202" max="8445" width="9.140625" style="1"/>
    <col min="8446" max="8446" width="4.7109375" style="1" customWidth="1"/>
    <col min="8447" max="8447" width="19.85546875" style="1" customWidth="1"/>
    <col min="8448" max="8448" width="72.140625" style="1" customWidth="1"/>
    <col min="8449" max="8449" width="0" style="1" hidden="1" customWidth="1"/>
    <col min="8450" max="8450" width="18.28515625" style="1" customWidth="1"/>
    <col min="8451" max="8451" width="17.5703125" style="1" customWidth="1"/>
    <col min="8452" max="8457" width="9" style="1" customWidth="1"/>
    <col min="8458" max="8701" width="9.140625" style="1"/>
    <col min="8702" max="8702" width="4.7109375" style="1" customWidth="1"/>
    <col min="8703" max="8703" width="19.85546875" style="1" customWidth="1"/>
    <col min="8704" max="8704" width="72.140625" style="1" customWidth="1"/>
    <col min="8705" max="8705" width="0" style="1" hidden="1" customWidth="1"/>
    <col min="8706" max="8706" width="18.28515625" style="1" customWidth="1"/>
    <col min="8707" max="8707" width="17.5703125" style="1" customWidth="1"/>
    <col min="8708" max="8713" width="9" style="1" customWidth="1"/>
    <col min="8714" max="8957" width="9.140625" style="1"/>
    <col min="8958" max="8958" width="4.7109375" style="1" customWidth="1"/>
    <col min="8959" max="8959" width="19.85546875" style="1" customWidth="1"/>
    <col min="8960" max="8960" width="72.140625" style="1" customWidth="1"/>
    <col min="8961" max="8961" width="0" style="1" hidden="1" customWidth="1"/>
    <col min="8962" max="8962" width="18.28515625" style="1" customWidth="1"/>
    <col min="8963" max="8963" width="17.5703125" style="1" customWidth="1"/>
    <col min="8964" max="8969" width="9" style="1" customWidth="1"/>
    <col min="8970" max="9213" width="9.140625" style="1"/>
    <col min="9214" max="9214" width="4.7109375" style="1" customWidth="1"/>
    <col min="9215" max="9215" width="19.85546875" style="1" customWidth="1"/>
    <col min="9216" max="9216" width="72.140625" style="1" customWidth="1"/>
    <col min="9217" max="9217" width="0" style="1" hidden="1" customWidth="1"/>
    <col min="9218" max="9218" width="18.28515625" style="1" customWidth="1"/>
    <col min="9219" max="9219" width="17.5703125" style="1" customWidth="1"/>
    <col min="9220" max="9225" width="9" style="1" customWidth="1"/>
    <col min="9226" max="9469" width="9.140625" style="1"/>
    <col min="9470" max="9470" width="4.7109375" style="1" customWidth="1"/>
    <col min="9471" max="9471" width="19.85546875" style="1" customWidth="1"/>
    <col min="9472" max="9472" width="72.140625" style="1" customWidth="1"/>
    <col min="9473" max="9473" width="0" style="1" hidden="1" customWidth="1"/>
    <col min="9474" max="9474" width="18.28515625" style="1" customWidth="1"/>
    <col min="9475" max="9475" width="17.5703125" style="1" customWidth="1"/>
    <col min="9476" max="9481" width="9" style="1" customWidth="1"/>
    <col min="9482" max="9725" width="9.140625" style="1"/>
    <col min="9726" max="9726" width="4.7109375" style="1" customWidth="1"/>
    <col min="9727" max="9727" width="19.85546875" style="1" customWidth="1"/>
    <col min="9728" max="9728" width="72.140625" style="1" customWidth="1"/>
    <col min="9729" max="9729" width="0" style="1" hidden="1" customWidth="1"/>
    <col min="9730" max="9730" width="18.28515625" style="1" customWidth="1"/>
    <col min="9731" max="9731" width="17.5703125" style="1" customWidth="1"/>
    <col min="9732" max="9737" width="9" style="1" customWidth="1"/>
    <col min="9738" max="9981" width="9.140625" style="1"/>
    <col min="9982" max="9982" width="4.7109375" style="1" customWidth="1"/>
    <col min="9983" max="9983" width="19.85546875" style="1" customWidth="1"/>
    <col min="9984" max="9984" width="72.140625" style="1" customWidth="1"/>
    <col min="9985" max="9985" width="0" style="1" hidden="1" customWidth="1"/>
    <col min="9986" max="9986" width="18.28515625" style="1" customWidth="1"/>
    <col min="9987" max="9987" width="17.5703125" style="1" customWidth="1"/>
    <col min="9988" max="9993" width="9" style="1" customWidth="1"/>
    <col min="9994" max="10237" width="9.140625" style="1"/>
    <col min="10238" max="10238" width="4.7109375" style="1" customWidth="1"/>
    <col min="10239" max="10239" width="19.85546875" style="1" customWidth="1"/>
    <col min="10240" max="10240" width="72.140625" style="1" customWidth="1"/>
    <col min="10241" max="10241" width="0" style="1" hidden="1" customWidth="1"/>
    <col min="10242" max="10242" width="18.28515625" style="1" customWidth="1"/>
    <col min="10243" max="10243" width="17.5703125" style="1" customWidth="1"/>
    <col min="10244" max="10249" width="9" style="1" customWidth="1"/>
    <col min="10250" max="10493" width="9.140625" style="1"/>
    <col min="10494" max="10494" width="4.7109375" style="1" customWidth="1"/>
    <col min="10495" max="10495" width="19.85546875" style="1" customWidth="1"/>
    <col min="10496" max="10496" width="72.140625" style="1" customWidth="1"/>
    <col min="10497" max="10497" width="0" style="1" hidden="1" customWidth="1"/>
    <col min="10498" max="10498" width="18.28515625" style="1" customWidth="1"/>
    <col min="10499" max="10499" width="17.5703125" style="1" customWidth="1"/>
    <col min="10500" max="10505" width="9" style="1" customWidth="1"/>
    <col min="10506" max="10749" width="9.140625" style="1"/>
    <col min="10750" max="10750" width="4.7109375" style="1" customWidth="1"/>
    <col min="10751" max="10751" width="19.85546875" style="1" customWidth="1"/>
    <col min="10752" max="10752" width="72.140625" style="1" customWidth="1"/>
    <col min="10753" max="10753" width="0" style="1" hidden="1" customWidth="1"/>
    <col min="10754" max="10754" width="18.28515625" style="1" customWidth="1"/>
    <col min="10755" max="10755" width="17.5703125" style="1" customWidth="1"/>
    <col min="10756" max="10761" width="9" style="1" customWidth="1"/>
    <col min="10762" max="11005" width="9.140625" style="1"/>
    <col min="11006" max="11006" width="4.7109375" style="1" customWidth="1"/>
    <col min="11007" max="11007" width="19.85546875" style="1" customWidth="1"/>
    <col min="11008" max="11008" width="72.140625" style="1" customWidth="1"/>
    <col min="11009" max="11009" width="0" style="1" hidden="1" customWidth="1"/>
    <col min="11010" max="11010" width="18.28515625" style="1" customWidth="1"/>
    <col min="11011" max="11011" width="17.5703125" style="1" customWidth="1"/>
    <col min="11012" max="11017" width="9" style="1" customWidth="1"/>
    <col min="11018" max="11261" width="9.140625" style="1"/>
    <col min="11262" max="11262" width="4.7109375" style="1" customWidth="1"/>
    <col min="11263" max="11263" width="19.85546875" style="1" customWidth="1"/>
    <col min="11264" max="11264" width="72.140625" style="1" customWidth="1"/>
    <col min="11265" max="11265" width="0" style="1" hidden="1" customWidth="1"/>
    <col min="11266" max="11266" width="18.28515625" style="1" customWidth="1"/>
    <col min="11267" max="11267" width="17.5703125" style="1" customWidth="1"/>
    <col min="11268" max="11273" width="9" style="1" customWidth="1"/>
    <col min="11274" max="11517" width="9.140625" style="1"/>
    <col min="11518" max="11518" width="4.7109375" style="1" customWidth="1"/>
    <col min="11519" max="11519" width="19.85546875" style="1" customWidth="1"/>
    <col min="11520" max="11520" width="72.140625" style="1" customWidth="1"/>
    <col min="11521" max="11521" width="0" style="1" hidden="1" customWidth="1"/>
    <col min="11522" max="11522" width="18.28515625" style="1" customWidth="1"/>
    <col min="11523" max="11523" width="17.5703125" style="1" customWidth="1"/>
    <col min="11524" max="11529" width="9" style="1" customWidth="1"/>
    <col min="11530" max="11773" width="9.140625" style="1"/>
    <col min="11774" max="11774" width="4.7109375" style="1" customWidth="1"/>
    <col min="11775" max="11775" width="19.85546875" style="1" customWidth="1"/>
    <col min="11776" max="11776" width="72.140625" style="1" customWidth="1"/>
    <col min="11777" max="11777" width="0" style="1" hidden="1" customWidth="1"/>
    <col min="11778" max="11778" width="18.28515625" style="1" customWidth="1"/>
    <col min="11779" max="11779" width="17.5703125" style="1" customWidth="1"/>
    <col min="11780" max="11785" width="9" style="1" customWidth="1"/>
    <col min="11786" max="12029" width="9.140625" style="1"/>
    <col min="12030" max="12030" width="4.7109375" style="1" customWidth="1"/>
    <col min="12031" max="12031" width="19.85546875" style="1" customWidth="1"/>
    <col min="12032" max="12032" width="72.140625" style="1" customWidth="1"/>
    <col min="12033" max="12033" width="0" style="1" hidden="1" customWidth="1"/>
    <col min="12034" max="12034" width="18.28515625" style="1" customWidth="1"/>
    <col min="12035" max="12035" width="17.5703125" style="1" customWidth="1"/>
    <col min="12036" max="12041" width="9" style="1" customWidth="1"/>
    <col min="12042" max="12285" width="9.140625" style="1"/>
    <col min="12286" max="12286" width="4.7109375" style="1" customWidth="1"/>
    <col min="12287" max="12287" width="19.85546875" style="1" customWidth="1"/>
    <col min="12288" max="12288" width="72.140625" style="1" customWidth="1"/>
    <col min="12289" max="12289" width="0" style="1" hidden="1" customWidth="1"/>
    <col min="12290" max="12290" width="18.28515625" style="1" customWidth="1"/>
    <col min="12291" max="12291" width="17.5703125" style="1" customWidth="1"/>
    <col min="12292" max="12297" width="9" style="1" customWidth="1"/>
    <col min="12298" max="12541" width="9.140625" style="1"/>
    <col min="12542" max="12542" width="4.7109375" style="1" customWidth="1"/>
    <col min="12543" max="12543" width="19.85546875" style="1" customWidth="1"/>
    <col min="12544" max="12544" width="72.140625" style="1" customWidth="1"/>
    <col min="12545" max="12545" width="0" style="1" hidden="1" customWidth="1"/>
    <col min="12546" max="12546" width="18.28515625" style="1" customWidth="1"/>
    <col min="12547" max="12547" width="17.5703125" style="1" customWidth="1"/>
    <col min="12548" max="12553" width="9" style="1" customWidth="1"/>
    <col min="12554" max="12797" width="9.140625" style="1"/>
    <col min="12798" max="12798" width="4.7109375" style="1" customWidth="1"/>
    <col min="12799" max="12799" width="19.85546875" style="1" customWidth="1"/>
    <col min="12800" max="12800" width="72.140625" style="1" customWidth="1"/>
    <col min="12801" max="12801" width="0" style="1" hidden="1" customWidth="1"/>
    <col min="12802" max="12802" width="18.28515625" style="1" customWidth="1"/>
    <col min="12803" max="12803" width="17.5703125" style="1" customWidth="1"/>
    <col min="12804" max="12809" width="9" style="1" customWidth="1"/>
    <col min="12810" max="13053" width="9.140625" style="1"/>
    <col min="13054" max="13054" width="4.7109375" style="1" customWidth="1"/>
    <col min="13055" max="13055" width="19.85546875" style="1" customWidth="1"/>
    <col min="13056" max="13056" width="72.140625" style="1" customWidth="1"/>
    <col min="13057" max="13057" width="0" style="1" hidden="1" customWidth="1"/>
    <col min="13058" max="13058" width="18.28515625" style="1" customWidth="1"/>
    <col min="13059" max="13059" width="17.5703125" style="1" customWidth="1"/>
    <col min="13060" max="13065" width="9" style="1" customWidth="1"/>
    <col min="13066" max="13309" width="9.140625" style="1"/>
    <col min="13310" max="13310" width="4.7109375" style="1" customWidth="1"/>
    <col min="13311" max="13311" width="19.85546875" style="1" customWidth="1"/>
    <col min="13312" max="13312" width="72.140625" style="1" customWidth="1"/>
    <col min="13313" max="13313" width="0" style="1" hidden="1" customWidth="1"/>
    <col min="13314" max="13314" width="18.28515625" style="1" customWidth="1"/>
    <col min="13315" max="13315" width="17.5703125" style="1" customWidth="1"/>
    <col min="13316" max="13321" width="9" style="1" customWidth="1"/>
    <col min="13322" max="13565" width="9.140625" style="1"/>
    <col min="13566" max="13566" width="4.7109375" style="1" customWidth="1"/>
    <col min="13567" max="13567" width="19.85546875" style="1" customWidth="1"/>
    <col min="13568" max="13568" width="72.140625" style="1" customWidth="1"/>
    <col min="13569" max="13569" width="0" style="1" hidden="1" customWidth="1"/>
    <col min="13570" max="13570" width="18.28515625" style="1" customWidth="1"/>
    <col min="13571" max="13571" width="17.5703125" style="1" customWidth="1"/>
    <col min="13572" max="13577" width="9" style="1" customWidth="1"/>
    <col min="13578" max="13821" width="9.140625" style="1"/>
    <col min="13822" max="13822" width="4.7109375" style="1" customWidth="1"/>
    <col min="13823" max="13823" width="19.85546875" style="1" customWidth="1"/>
    <col min="13824" max="13824" width="72.140625" style="1" customWidth="1"/>
    <col min="13825" max="13825" width="0" style="1" hidden="1" customWidth="1"/>
    <col min="13826" max="13826" width="18.28515625" style="1" customWidth="1"/>
    <col min="13827" max="13827" width="17.5703125" style="1" customWidth="1"/>
    <col min="13828" max="13833" width="9" style="1" customWidth="1"/>
    <col min="13834" max="14077" width="9.140625" style="1"/>
    <col min="14078" max="14078" width="4.7109375" style="1" customWidth="1"/>
    <col min="14079" max="14079" width="19.85546875" style="1" customWidth="1"/>
    <col min="14080" max="14080" width="72.140625" style="1" customWidth="1"/>
    <col min="14081" max="14081" width="0" style="1" hidden="1" customWidth="1"/>
    <col min="14082" max="14082" width="18.28515625" style="1" customWidth="1"/>
    <col min="14083" max="14083" width="17.5703125" style="1" customWidth="1"/>
    <col min="14084" max="14089" width="9" style="1" customWidth="1"/>
    <col min="14090" max="14333" width="9.140625" style="1"/>
    <col min="14334" max="14334" width="4.7109375" style="1" customWidth="1"/>
    <col min="14335" max="14335" width="19.85546875" style="1" customWidth="1"/>
    <col min="14336" max="14336" width="72.140625" style="1" customWidth="1"/>
    <col min="14337" max="14337" width="0" style="1" hidden="1" customWidth="1"/>
    <col min="14338" max="14338" width="18.28515625" style="1" customWidth="1"/>
    <col min="14339" max="14339" width="17.5703125" style="1" customWidth="1"/>
    <col min="14340" max="14345" width="9" style="1" customWidth="1"/>
    <col min="14346" max="14589" width="9.140625" style="1"/>
    <col min="14590" max="14590" width="4.7109375" style="1" customWidth="1"/>
    <col min="14591" max="14591" width="19.85546875" style="1" customWidth="1"/>
    <col min="14592" max="14592" width="72.140625" style="1" customWidth="1"/>
    <col min="14593" max="14593" width="0" style="1" hidden="1" customWidth="1"/>
    <col min="14594" max="14594" width="18.28515625" style="1" customWidth="1"/>
    <col min="14595" max="14595" width="17.5703125" style="1" customWidth="1"/>
    <col min="14596" max="14601" width="9" style="1" customWidth="1"/>
    <col min="14602" max="14845" width="9.140625" style="1"/>
    <col min="14846" max="14846" width="4.7109375" style="1" customWidth="1"/>
    <col min="14847" max="14847" width="19.85546875" style="1" customWidth="1"/>
    <col min="14848" max="14848" width="72.140625" style="1" customWidth="1"/>
    <col min="14849" max="14849" width="0" style="1" hidden="1" customWidth="1"/>
    <col min="14850" max="14850" width="18.28515625" style="1" customWidth="1"/>
    <col min="14851" max="14851" width="17.5703125" style="1" customWidth="1"/>
    <col min="14852" max="14857" width="9" style="1" customWidth="1"/>
    <col min="14858" max="15101" width="9.140625" style="1"/>
    <col min="15102" max="15102" width="4.7109375" style="1" customWidth="1"/>
    <col min="15103" max="15103" width="19.85546875" style="1" customWidth="1"/>
    <col min="15104" max="15104" width="72.140625" style="1" customWidth="1"/>
    <col min="15105" max="15105" width="0" style="1" hidden="1" customWidth="1"/>
    <col min="15106" max="15106" width="18.28515625" style="1" customWidth="1"/>
    <col min="15107" max="15107" width="17.5703125" style="1" customWidth="1"/>
    <col min="15108" max="15113" width="9" style="1" customWidth="1"/>
    <col min="15114" max="15357" width="9.140625" style="1"/>
    <col min="15358" max="15358" width="4.7109375" style="1" customWidth="1"/>
    <col min="15359" max="15359" width="19.85546875" style="1" customWidth="1"/>
    <col min="15360" max="15360" width="72.140625" style="1" customWidth="1"/>
    <col min="15361" max="15361" width="0" style="1" hidden="1" customWidth="1"/>
    <col min="15362" max="15362" width="18.28515625" style="1" customWidth="1"/>
    <col min="15363" max="15363" width="17.5703125" style="1" customWidth="1"/>
    <col min="15364" max="15369" width="9" style="1" customWidth="1"/>
    <col min="15370" max="15613" width="9.140625" style="1"/>
    <col min="15614" max="15614" width="4.7109375" style="1" customWidth="1"/>
    <col min="15615" max="15615" width="19.85546875" style="1" customWidth="1"/>
    <col min="15616" max="15616" width="72.140625" style="1" customWidth="1"/>
    <col min="15617" max="15617" width="0" style="1" hidden="1" customWidth="1"/>
    <col min="15618" max="15618" width="18.28515625" style="1" customWidth="1"/>
    <col min="15619" max="15619" width="17.5703125" style="1" customWidth="1"/>
    <col min="15620" max="15625" width="9" style="1" customWidth="1"/>
    <col min="15626" max="15869" width="9.140625" style="1"/>
    <col min="15870" max="15870" width="4.7109375" style="1" customWidth="1"/>
    <col min="15871" max="15871" width="19.85546875" style="1" customWidth="1"/>
    <col min="15872" max="15872" width="72.140625" style="1" customWidth="1"/>
    <col min="15873" max="15873" width="0" style="1" hidden="1" customWidth="1"/>
    <col min="15874" max="15874" width="18.28515625" style="1" customWidth="1"/>
    <col min="15875" max="15875" width="17.5703125" style="1" customWidth="1"/>
    <col min="15876" max="15881" width="9" style="1" customWidth="1"/>
    <col min="15882" max="16125" width="9.140625" style="1"/>
    <col min="16126" max="16126" width="4.7109375" style="1" customWidth="1"/>
    <col min="16127" max="16127" width="19.85546875" style="1" customWidth="1"/>
    <col min="16128" max="16128" width="72.140625" style="1" customWidth="1"/>
    <col min="16129" max="16129" width="0" style="1" hidden="1" customWidth="1"/>
    <col min="16130" max="16130" width="18.28515625" style="1" customWidth="1"/>
    <col min="16131" max="16131" width="17.5703125" style="1" customWidth="1"/>
    <col min="16132" max="16137" width="9" style="1" customWidth="1"/>
    <col min="16138" max="16384" width="9.140625" style="1"/>
  </cols>
  <sheetData>
    <row r="1" spans="2:6" ht="15.75" customHeight="1" x14ac:dyDescent="0.3">
      <c r="F1" s="2" t="s">
        <v>85</v>
      </c>
    </row>
    <row r="2" spans="2:6" x14ac:dyDescent="0.3">
      <c r="F2" s="2" t="s">
        <v>94</v>
      </c>
    </row>
    <row r="3" spans="2:6" x14ac:dyDescent="0.3">
      <c r="F3" s="2" t="s">
        <v>1</v>
      </c>
    </row>
    <row r="5" spans="2:6" ht="23.25" customHeight="1" x14ac:dyDescent="0.3"/>
    <row r="6" spans="2:6" ht="42" customHeight="1" x14ac:dyDescent="0.3">
      <c r="B6" s="40" t="s">
        <v>98</v>
      </c>
      <c r="C6" s="40"/>
      <c r="D6" s="40"/>
      <c r="E6" s="40"/>
      <c r="F6" s="40"/>
    </row>
    <row r="8" spans="2:6" x14ac:dyDescent="0.3">
      <c r="B8" s="41" t="s">
        <v>35</v>
      </c>
      <c r="C8" s="41"/>
    </row>
    <row r="9" spans="2:6" x14ac:dyDescent="0.3">
      <c r="B9" s="1" t="s">
        <v>50</v>
      </c>
    </row>
    <row r="11" spans="2:6" x14ac:dyDescent="0.3">
      <c r="B11" s="7" t="s">
        <v>36</v>
      </c>
      <c r="C11" s="7" t="s">
        <v>37</v>
      </c>
    </row>
    <row r="12" spans="2:6" x14ac:dyDescent="0.3">
      <c r="B12" s="47">
        <v>1212</v>
      </c>
      <c r="C12" s="48" t="s">
        <v>38</v>
      </c>
    </row>
    <row r="13" spans="2:6" x14ac:dyDescent="0.3">
      <c r="B13" s="6"/>
      <c r="C13" s="6"/>
    </row>
    <row r="14" spans="2:6" x14ac:dyDescent="0.3">
      <c r="B14" s="43" t="s">
        <v>39</v>
      </c>
      <c r="C14" s="44"/>
    </row>
    <row r="15" spans="2:6" ht="51" customHeight="1" x14ac:dyDescent="0.3">
      <c r="B15" s="7" t="s">
        <v>40</v>
      </c>
      <c r="C15" s="33" t="s">
        <v>41</v>
      </c>
      <c r="D15" s="9" t="s">
        <v>88</v>
      </c>
      <c r="E15" s="9"/>
      <c r="F15" s="10"/>
    </row>
    <row r="16" spans="2:6" ht="36" customHeight="1" x14ac:dyDescent="0.3">
      <c r="B16" s="7" t="s">
        <v>42</v>
      </c>
      <c r="C16" s="33">
        <v>12023</v>
      </c>
      <c r="D16" s="12" t="s">
        <v>82</v>
      </c>
      <c r="E16" s="12" t="s">
        <v>74</v>
      </c>
      <c r="F16" s="12" t="s">
        <v>83</v>
      </c>
    </row>
    <row r="17" spans="1:6" ht="45" customHeight="1" x14ac:dyDescent="0.3">
      <c r="B17" s="7" t="s">
        <v>43</v>
      </c>
      <c r="C17" s="33" t="str">
        <f>+Հ1!C21</f>
        <v>Զոհված զինծառայողների գերեզմանների կառուցում և բարեկարգում</v>
      </c>
      <c r="D17" s="49"/>
      <c r="E17" s="49"/>
      <c r="F17" s="49"/>
    </row>
    <row r="18" spans="1:6" ht="72" customHeight="1" x14ac:dyDescent="0.3">
      <c r="B18" s="14" t="s">
        <v>44</v>
      </c>
      <c r="C18" s="33" t="str">
        <f>+Հ1!C23</f>
        <v xml:space="preserve">Արցախի դեմ պատերազմական գործողությունների հետևանքով զոհված զինծառայողների գերեզմանների կառուցման և բարեկարգման աշխատանքների համակարգված իրականացում </v>
      </c>
      <c r="D18" s="50"/>
      <c r="E18" s="50"/>
      <c r="F18" s="50"/>
    </row>
    <row r="19" spans="1:6" x14ac:dyDescent="0.3">
      <c r="B19" s="14" t="s">
        <v>45</v>
      </c>
      <c r="C19" s="33" t="s">
        <v>46</v>
      </c>
      <c r="D19" s="50"/>
      <c r="E19" s="50"/>
      <c r="F19" s="50"/>
    </row>
    <row r="20" spans="1:6" ht="75" customHeight="1" x14ac:dyDescent="0.3">
      <c r="B20" s="14" t="s">
        <v>47</v>
      </c>
      <c r="C20" s="33" t="s">
        <v>90</v>
      </c>
      <c r="D20" s="20"/>
      <c r="E20" s="20"/>
      <c r="F20" s="20"/>
    </row>
    <row r="21" spans="1:6" x14ac:dyDescent="0.3">
      <c r="B21" s="17" t="s">
        <v>0</v>
      </c>
      <c r="C21" s="18"/>
      <c r="D21" s="20"/>
      <c r="E21" s="20"/>
      <c r="F21" s="20"/>
    </row>
    <row r="22" spans="1:6" ht="18.75" customHeight="1" x14ac:dyDescent="0.3">
      <c r="B22" s="7" t="s">
        <v>96</v>
      </c>
      <c r="C22" s="3" t="s">
        <v>89</v>
      </c>
      <c r="D22" s="21">
        <v>67</v>
      </c>
      <c r="E22" s="20">
        <v>67</v>
      </c>
      <c r="F22" s="20">
        <v>67</v>
      </c>
    </row>
    <row r="23" spans="1:6" x14ac:dyDescent="0.3">
      <c r="B23" s="22" t="s">
        <v>48</v>
      </c>
      <c r="C23" s="23"/>
      <c r="D23" s="24">
        <f>F23</f>
        <v>77532.399999999994</v>
      </c>
      <c r="E23" s="24">
        <f>F23</f>
        <v>77532.399999999994</v>
      </c>
      <c r="F23" s="24">
        <f>Հ2!I23</f>
        <v>77532.399999999994</v>
      </c>
    </row>
    <row r="24" spans="1:6" ht="18" customHeight="1" x14ac:dyDescent="0.3"/>
    <row r="25" spans="1:6" ht="37.5" customHeight="1" x14ac:dyDescent="0.3">
      <c r="B25" s="40" t="s">
        <v>103</v>
      </c>
      <c r="C25" s="40"/>
      <c r="D25" s="40"/>
      <c r="E25" s="40"/>
      <c r="F25" s="40"/>
    </row>
    <row r="26" spans="1:6" x14ac:dyDescent="0.3">
      <c r="B26" s="45"/>
      <c r="C26" s="45"/>
    </row>
    <row r="27" spans="1:6" ht="23.25" customHeight="1" x14ac:dyDescent="0.3">
      <c r="A27" s="25"/>
      <c r="B27" s="25"/>
      <c r="C27" s="46" t="s">
        <v>52</v>
      </c>
    </row>
    <row r="28" spans="1:6" x14ac:dyDescent="0.3">
      <c r="A28" s="25"/>
      <c r="B28" s="26" t="s">
        <v>68</v>
      </c>
      <c r="C28" s="26"/>
    </row>
    <row r="29" spans="1:6" x14ac:dyDescent="0.3">
      <c r="A29" s="25"/>
      <c r="B29" s="27"/>
      <c r="C29" s="27"/>
      <c r="D29" s="27"/>
      <c r="E29" s="27"/>
    </row>
    <row r="30" spans="1:6" x14ac:dyDescent="0.3">
      <c r="A30" s="25"/>
      <c r="B30" s="28" t="s">
        <v>69</v>
      </c>
      <c r="C30" s="28" t="s">
        <v>70</v>
      </c>
      <c r="D30" s="27"/>
      <c r="E30" s="27"/>
    </row>
    <row r="31" spans="1:6" x14ac:dyDescent="0.3">
      <c r="A31" s="25"/>
      <c r="B31" s="8">
        <v>1139</v>
      </c>
      <c r="C31" s="28" t="s">
        <v>62</v>
      </c>
      <c r="D31" s="30"/>
      <c r="E31" s="30"/>
    </row>
    <row r="32" spans="1:6" x14ac:dyDescent="0.3">
      <c r="A32" s="25"/>
      <c r="B32" s="29"/>
      <c r="C32" s="30"/>
      <c r="D32" s="30"/>
      <c r="E32" s="30"/>
    </row>
    <row r="33" spans="1:6" x14ac:dyDescent="0.3">
      <c r="A33" s="25"/>
      <c r="B33" s="43" t="s">
        <v>71</v>
      </c>
      <c r="C33" s="30"/>
      <c r="D33" s="30"/>
      <c r="E33" s="30"/>
    </row>
    <row r="34" spans="1:6" ht="51.75" customHeight="1" x14ac:dyDescent="0.3">
      <c r="A34" s="25"/>
      <c r="B34" s="28" t="s">
        <v>72</v>
      </c>
      <c r="C34" s="8">
        <v>1139</v>
      </c>
      <c r="D34" s="9" t="s">
        <v>84</v>
      </c>
      <c r="E34" s="9"/>
      <c r="F34" s="10"/>
    </row>
    <row r="35" spans="1:6" ht="42" customHeight="1" x14ac:dyDescent="0.3">
      <c r="A35" s="25"/>
      <c r="B35" s="31" t="s">
        <v>73</v>
      </c>
      <c r="C35" s="32">
        <v>11001</v>
      </c>
      <c r="D35" s="12" t="s">
        <v>82</v>
      </c>
      <c r="E35" s="12" t="s">
        <v>74</v>
      </c>
      <c r="F35" s="12" t="s">
        <v>83</v>
      </c>
    </row>
    <row r="36" spans="1:6" ht="24.75" customHeight="1" x14ac:dyDescent="0.3">
      <c r="A36" s="25"/>
      <c r="B36" s="31" t="s">
        <v>75</v>
      </c>
      <c r="C36" s="33" t="s">
        <v>62</v>
      </c>
      <c r="D36" s="34"/>
      <c r="E36" s="34"/>
      <c r="F36" s="34"/>
    </row>
    <row r="37" spans="1:6" ht="95.25" customHeight="1" x14ac:dyDescent="0.3">
      <c r="A37" s="25"/>
      <c r="B37" s="31" t="s">
        <v>76</v>
      </c>
      <c r="C37" s="33" t="s">
        <v>77</v>
      </c>
      <c r="D37" s="34"/>
      <c r="E37" s="34"/>
      <c r="F37" s="34"/>
    </row>
    <row r="38" spans="1:6" x14ac:dyDescent="0.3">
      <c r="A38" s="25"/>
      <c r="B38" s="31" t="s">
        <v>78</v>
      </c>
      <c r="C38" s="33" t="s">
        <v>79</v>
      </c>
      <c r="D38" s="34"/>
      <c r="E38" s="34"/>
      <c r="F38" s="34"/>
    </row>
    <row r="39" spans="1:6" ht="51.75" x14ac:dyDescent="0.3">
      <c r="A39" s="25"/>
      <c r="B39" s="35" t="s">
        <v>80</v>
      </c>
      <c r="C39" s="33" t="s">
        <v>52</v>
      </c>
      <c r="D39" s="34"/>
      <c r="E39" s="34"/>
      <c r="F39" s="34"/>
    </row>
    <row r="40" spans="1:6" x14ac:dyDescent="0.3">
      <c r="A40" s="25"/>
      <c r="B40" s="36"/>
      <c r="C40" s="37" t="s">
        <v>0</v>
      </c>
      <c r="D40" s="34"/>
      <c r="E40" s="34"/>
      <c r="F40" s="34"/>
    </row>
    <row r="41" spans="1:6" x14ac:dyDescent="0.3">
      <c r="A41" s="25"/>
      <c r="B41" s="38" t="s">
        <v>81</v>
      </c>
      <c r="C41" s="38"/>
      <c r="D41" s="39">
        <f>F41</f>
        <v>-77532.399999999994</v>
      </c>
      <c r="E41" s="39">
        <f>F41</f>
        <v>-77532.399999999994</v>
      </c>
      <c r="F41" s="39">
        <f>Հ2!I50</f>
        <v>-77532.399999999994</v>
      </c>
    </row>
  </sheetData>
  <mergeCells count="10">
    <mergeCell ref="B6:F6"/>
    <mergeCell ref="B25:F25"/>
    <mergeCell ref="B8:C8"/>
    <mergeCell ref="B21:C21"/>
    <mergeCell ref="B41:C41"/>
    <mergeCell ref="D15:F15"/>
    <mergeCell ref="D36:D40"/>
    <mergeCell ref="E36:E40"/>
    <mergeCell ref="F36:F40"/>
    <mergeCell ref="D34:F34"/>
  </mergeCells>
  <printOptions horizontalCentered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view="pageBreakPreview" zoomScale="60" zoomScaleNormal="100" workbookViewId="0">
      <selection activeCell="C15" sqref="C15"/>
    </sheetView>
  </sheetViews>
  <sheetFormatPr defaultRowHeight="17.25" x14ac:dyDescent="0.3"/>
  <cols>
    <col min="1" max="1" width="4.7109375" style="1" customWidth="1"/>
    <col min="2" max="2" width="31.7109375" style="1" customWidth="1"/>
    <col min="3" max="3" width="67.85546875" style="1" customWidth="1"/>
    <col min="4" max="6" width="15.7109375" style="1" customWidth="1"/>
    <col min="7" max="12" width="9" style="1" customWidth="1"/>
    <col min="13" max="256" width="9.140625" style="1"/>
    <col min="257" max="257" width="4.7109375" style="1" customWidth="1"/>
    <col min="258" max="258" width="19.85546875" style="1" customWidth="1"/>
    <col min="259" max="259" width="72.140625" style="1" customWidth="1"/>
    <col min="260" max="260" width="0" style="1" hidden="1" customWidth="1"/>
    <col min="261" max="261" width="18.28515625" style="1" customWidth="1"/>
    <col min="262" max="262" width="17.5703125" style="1" customWidth="1"/>
    <col min="263" max="268" width="9" style="1" customWidth="1"/>
    <col min="269" max="512" width="9.140625" style="1"/>
    <col min="513" max="513" width="4.7109375" style="1" customWidth="1"/>
    <col min="514" max="514" width="19.85546875" style="1" customWidth="1"/>
    <col min="515" max="515" width="72.140625" style="1" customWidth="1"/>
    <col min="516" max="516" width="0" style="1" hidden="1" customWidth="1"/>
    <col min="517" max="517" width="18.28515625" style="1" customWidth="1"/>
    <col min="518" max="518" width="17.5703125" style="1" customWidth="1"/>
    <col min="519" max="524" width="9" style="1" customWidth="1"/>
    <col min="525" max="768" width="9.140625" style="1"/>
    <col min="769" max="769" width="4.7109375" style="1" customWidth="1"/>
    <col min="770" max="770" width="19.85546875" style="1" customWidth="1"/>
    <col min="771" max="771" width="72.140625" style="1" customWidth="1"/>
    <col min="772" max="772" width="0" style="1" hidden="1" customWidth="1"/>
    <col min="773" max="773" width="18.28515625" style="1" customWidth="1"/>
    <col min="774" max="774" width="17.5703125" style="1" customWidth="1"/>
    <col min="775" max="780" width="9" style="1" customWidth="1"/>
    <col min="781" max="1024" width="9.140625" style="1"/>
    <col min="1025" max="1025" width="4.7109375" style="1" customWidth="1"/>
    <col min="1026" max="1026" width="19.85546875" style="1" customWidth="1"/>
    <col min="1027" max="1027" width="72.140625" style="1" customWidth="1"/>
    <col min="1028" max="1028" width="0" style="1" hidden="1" customWidth="1"/>
    <col min="1029" max="1029" width="18.28515625" style="1" customWidth="1"/>
    <col min="1030" max="1030" width="17.5703125" style="1" customWidth="1"/>
    <col min="1031" max="1036" width="9" style="1" customWidth="1"/>
    <col min="1037" max="1280" width="9.140625" style="1"/>
    <col min="1281" max="1281" width="4.7109375" style="1" customWidth="1"/>
    <col min="1282" max="1282" width="19.85546875" style="1" customWidth="1"/>
    <col min="1283" max="1283" width="72.140625" style="1" customWidth="1"/>
    <col min="1284" max="1284" width="0" style="1" hidden="1" customWidth="1"/>
    <col min="1285" max="1285" width="18.28515625" style="1" customWidth="1"/>
    <col min="1286" max="1286" width="17.5703125" style="1" customWidth="1"/>
    <col min="1287" max="1292" width="9" style="1" customWidth="1"/>
    <col min="1293" max="1536" width="9.140625" style="1"/>
    <col min="1537" max="1537" width="4.7109375" style="1" customWidth="1"/>
    <col min="1538" max="1538" width="19.85546875" style="1" customWidth="1"/>
    <col min="1539" max="1539" width="72.140625" style="1" customWidth="1"/>
    <col min="1540" max="1540" width="0" style="1" hidden="1" customWidth="1"/>
    <col min="1541" max="1541" width="18.28515625" style="1" customWidth="1"/>
    <col min="1542" max="1542" width="17.5703125" style="1" customWidth="1"/>
    <col min="1543" max="1548" width="9" style="1" customWidth="1"/>
    <col min="1549" max="1792" width="9.140625" style="1"/>
    <col min="1793" max="1793" width="4.7109375" style="1" customWidth="1"/>
    <col min="1794" max="1794" width="19.85546875" style="1" customWidth="1"/>
    <col min="1795" max="1795" width="72.140625" style="1" customWidth="1"/>
    <col min="1796" max="1796" width="0" style="1" hidden="1" customWidth="1"/>
    <col min="1797" max="1797" width="18.28515625" style="1" customWidth="1"/>
    <col min="1798" max="1798" width="17.5703125" style="1" customWidth="1"/>
    <col min="1799" max="1804" width="9" style="1" customWidth="1"/>
    <col min="1805" max="2048" width="9.140625" style="1"/>
    <col min="2049" max="2049" width="4.7109375" style="1" customWidth="1"/>
    <col min="2050" max="2050" width="19.85546875" style="1" customWidth="1"/>
    <col min="2051" max="2051" width="72.140625" style="1" customWidth="1"/>
    <col min="2052" max="2052" width="0" style="1" hidden="1" customWidth="1"/>
    <col min="2053" max="2053" width="18.28515625" style="1" customWidth="1"/>
    <col min="2054" max="2054" width="17.5703125" style="1" customWidth="1"/>
    <col min="2055" max="2060" width="9" style="1" customWidth="1"/>
    <col min="2061" max="2304" width="9.140625" style="1"/>
    <col min="2305" max="2305" width="4.7109375" style="1" customWidth="1"/>
    <col min="2306" max="2306" width="19.85546875" style="1" customWidth="1"/>
    <col min="2307" max="2307" width="72.140625" style="1" customWidth="1"/>
    <col min="2308" max="2308" width="0" style="1" hidden="1" customWidth="1"/>
    <col min="2309" max="2309" width="18.28515625" style="1" customWidth="1"/>
    <col min="2310" max="2310" width="17.5703125" style="1" customWidth="1"/>
    <col min="2311" max="2316" width="9" style="1" customWidth="1"/>
    <col min="2317" max="2560" width="9.140625" style="1"/>
    <col min="2561" max="2561" width="4.7109375" style="1" customWidth="1"/>
    <col min="2562" max="2562" width="19.85546875" style="1" customWidth="1"/>
    <col min="2563" max="2563" width="72.140625" style="1" customWidth="1"/>
    <col min="2564" max="2564" width="0" style="1" hidden="1" customWidth="1"/>
    <col min="2565" max="2565" width="18.28515625" style="1" customWidth="1"/>
    <col min="2566" max="2566" width="17.5703125" style="1" customWidth="1"/>
    <col min="2567" max="2572" width="9" style="1" customWidth="1"/>
    <col min="2573" max="2816" width="9.140625" style="1"/>
    <col min="2817" max="2817" width="4.7109375" style="1" customWidth="1"/>
    <col min="2818" max="2818" width="19.85546875" style="1" customWidth="1"/>
    <col min="2819" max="2819" width="72.140625" style="1" customWidth="1"/>
    <col min="2820" max="2820" width="0" style="1" hidden="1" customWidth="1"/>
    <col min="2821" max="2821" width="18.28515625" style="1" customWidth="1"/>
    <col min="2822" max="2822" width="17.5703125" style="1" customWidth="1"/>
    <col min="2823" max="2828" width="9" style="1" customWidth="1"/>
    <col min="2829" max="3072" width="9.140625" style="1"/>
    <col min="3073" max="3073" width="4.7109375" style="1" customWidth="1"/>
    <col min="3074" max="3074" width="19.85546875" style="1" customWidth="1"/>
    <col min="3075" max="3075" width="72.140625" style="1" customWidth="1"/>
    <col min="3076" max="3076" width="0" style="1" hidden="1" customWidth="1"/>
    <col min="3077" max="3077" width="18.28515625" style="1" customWidth="1"/>
    <col min="3078" max="3078" width="17.5703125" style="1" customWidth="1"/>
    <col min="3079" max="3084" width="9" style="1" customWidth="1"/>
    <col min="3085" max="3328" width="9.140625" style="1"/>
    <col min="3329" max="3329" width="4.7109375" style="1" customWidth="1"/>
    <col min="3330" max="3330" width="19.85546875" style="1" customWidth="1"/>
    <col min="3331" max="3331" width="72.140625" style="1" customWidth="1"/>
    <col min="3332" max="3332" width="0" style="1" hidden="1" customWidth="1"/>
    <col min="3333" max="3333" width="18.28515625" style="1" customWidth="1"/>
    <col min="3334" max="3334" width="17.5703125" style="1" customWidth="1"/>
    <col min="3335" max="3340" width="9" style="1" customWidth="1"/>
    <col min="3341" max="3584" width="9.140625" style="1"/>
    <col min="3585" max="3585" width="4.7109375" style="1" customWidth="1"/>
    <col min="3586" max="3586" width="19.85546875" style="1" customWidth="1"/>
    <col min="3587" max="3587" width="72.140625" style="1" customWidth="1"/>
    <col min="3588" max="3588" width="0" style="1" hidden="1" customWidth="1"/>
    <col min="3589" max="3589" width="18.28515625" style="1" customWidth="1"/>
    <col min="3590" max="3590" width="17.5703125" style="1" customWidth="1"/>
    <col min="3591" max="3596" width="9" style="1" customWidth="1"/>
    <col min="3597" max="3840" width="9.140625" style="1"/>
    <col min="3841" max="3841" width="4.7109375" style="1" customWidth="1"/>
    <col min="3842" max="3842" width="19.85546875" style="1" customWidth="1"/>
    <col min="3843" max="3843" width="72.140625" style="1" customWidth="1"/>
    <col min="3844" max="3844" width="0" style="1" hidden="1" customWidth="1"/>
    <col min="3845" max="3845" width="18.28515625" style="1" customWidth="1"/>
    <col min="3846" max="3846" width="17.5703125" style="1" customWidth="1"/>
    <col min="3847" max="3852" width="9" style="1" customWidth="1"/>
    <col min="3853" max="4096" width="9.140625" style="1"/>
    <col min="4097" max="4097" width="4.7109375" style="1" customWidth="1"/>
    <col min="4098" max="4098" width="19.85546875" style="1" customWidth="1"/>
    <col min="4099" max="4099" width="72.140625" style="1" customWidth="1"/>
    <col min="4100" max="4100" width="0" style="1" hidden="1" customWidth="1"/>
    <col min="4101" max="4101" width="18.28515625" style="1" customWidth="1"/>
    <col min="4102" max="4102" width="17.5703125" style="1" customWidth="1"/>
    <col min="4103" max="4108" width="9" style="1" customWidth="1"/>
    <col min="4109" max="4352" width="9.140625" style="1"/>
    <col min="4353" max="4353" width="4.7109375" style="1" customWidth="1"/>
    <col min="4354" max="4354" width="19.85546875" style="1" customWidth="1"/>
    <col min="4355" max="4355" width="72.140625" style="1" customWidth="1"/>
    <col min="4356" max="4356" width="0" style="1" hidden="1" customWidth="1"/>
    <col min="4357" max="4357" width="18.28515625" style="1" customWidth="1"/>
    <col min="4358" max="4358" width="17.5703125" style="1" customWidth="1"/>
    <col min="4359" max="4364" width="9" style="1" customWidth="1"/>
    <col min="4365" max="4608" width="9.140625" style="1"/>
    <col min="4609" max="4609" width="4.7109375" style="1" customWidth="1"/>
    <col min="4610" max="4610" width="19.85546875" style="1" customWidth="1"/>
    <col min="4611" max="4611" width="72.140625" style="1" customWidth="1"/>
    <col min="4612" max="4612" width="0" style="1" hidden="1" customWidth="1"/>
    <col min="4613" max="4613" width="18.28515625" style="1" customWidth="1"/>
    <col min="4614" max="4614" width="17.5703125" style="1" customWidth="1"/>
    <col min="4615" max="4620" width="9" style="1" customWidth="1"/>
    <col min="4621" max="4864" width="9.140625" style="1"/>
    <col min="4865" max="4865" width="4.7109375" style="1" customWidth="1"/>
    <col min="4866" max="4866" width="19.85546875" style="1" customWidth="1"/>
    <col min="4867" max="4867" width="72.140625" style="1" customWidth="1"/>
    <col min="4868" max="4868" width="0" style="1" hidden="1" customWidth="1"/>
    <col min="4869" max="4869" width="18.28515625" style="1" customWidth="1"/>
    <col min="4870" max="4870" width="17.5703125" style="1" customWidth="1"/>
    <col min="4871" max="4876" width="9" style="1" customWidth="1"/>
    <col min="4877" max="5120" width="9.140625" style="1"/>
    <col min="5121" max="5121" width="4.7109375" style="1" customWidth="1"/>
    <col min="5122" max="5122" width="19.85546875" style="1" customWidth="1"/>
    <col min="5123" max="5123" width="72.140625" style="1" customWidth="1"/>
    <col min="5124" max="5124" width="0" style="1" hidden="1" customWidth="1"/>
    <col min="5125" max="5125" width="18.28515625" style="1" customWidth="1"/>
    <col min="5126" max="5126" width="17.5703125" style="1" customWidth="1"/>
    <col min="5127" max="5132" width="9" style="1" customWidth="1"/>
    <col min="5133" max="5376" width="9.140625" style="1"/>
    <col min="5377" max="5377" width="4.7109375" style="1" customWidth="1"/>
    <col min="5378" max="5378" width="19.85546875" style="1" customWidth="1"/>
    <col min="5379" max="5379" width="72.140625" style="1" customWidth="1"/>
    <col min="5380" max="5380" width="0" style="1" hidden="1" customWidth="1"/>
    <col min="5381" max="5381" width="18.28515625" style="1" customWidth="1"/>
    <col min="5382" max="5382" width="17.5703125" style="1" customWidth="1"/>
    <col min="5383" max="5388" width="9" style="1" customWidth="1"/>
    <col min="5389" max="5632" width="9.140625" style="1"/>
    <col min="5633" max="5633" width="4.7109375" style="1" customWidth="1"/>
    <col min="5634" max="5634" width="19.85546875" style="1" customWidth="1"/>
    <col min="5635" max="5635" width="72.140625" style="1" customWidth="1"/>
    <col min="5636" max="5636" width="0" style="1" hidden="1" customWidth="1"/>
    <col min="5637" max="5637" width="18.28515625" style="1" customWidth="1"/>
    <col min="5638" max="5638" width="17.5703125" style="1" customWidth="1"/>
    <col min="5639" max="5644" width="9" style="1" customWidth="1"/>
    <col min="5645" max="5888" width="9.140625" style="1"/>
    <col min="5889" max="5889" width="4.7109375" style="1" customWidth="1"/>
    <col min="5890" max="5890" width="19.85546875" style="1" customWidth="1"/>
    <col min="5891" max="5891" width="72.140625" style="1" customWidth="1"/>
    <col min="5892" max="5892" width="0" style="1" hidden="1" customWidth="1"/>
    <col min="5893" max="5893" width="18.28515625" style="1" customWidth="1"/>
    <col min="5894" max="5894" width="17.5703125" style="1" customWidth="1"/>
    <col min="5895" max="5900" width="9" style="1" customWidth="1"/>
    <col min="5901" max="6144" width="9.140625" style="1"/>
    <col min="6145" max="6145" width="4.7109375" style="1" customWidth="1"/>
    <col min="6146" max="6146" width="19.85546875" style="1" customWidth="1"/>
    <col min="6147" max="6147" width="72.140625" style="1" customWidth="1"/>
    <col min="6148" max="6148" width="0" style="1" hidden="1" customWidth="1"/>
    <col min="6149" max="6149" width="18.28515625" style="1" customWidth="1"/>
    <col min="6150" max="6150" width="17.5703125" style="1" customWidth="1"/>
    <col min="6151" max="6156" width="9" style="1" customWidth="1"/>
    <col min="6157" max="6400" width="9.140625" style="1"/>
    <col min="6401" max="6401" width="4.7109375" style="1" customWidth="1"/>
    <col min="6402" max="6402" width="19.85546875" style="1" customWidth="1"/>
    <col min="6403" max="6403" width="72.140625" style="1" customWidth="1"/>
    <col min="6404" max="6404" width="0" style="1" hidden="1" customWidth="1"/>
    <col min="6405" max="6405" width="18.28515625" style="1" customWidth="1"/>
    <col min="6406" max="6406" width="17.5703125" style="1" customWidth="1"/>
    <col min="6407" max="6412" width="9" style="1" customWidth="1"/>
    <col min="6413" max="6656" width="9.140625" style="1"/>
    <col min="6657" max="6657" width="4.7109375" style="1" customWidth="1"/>
    <col min="6658" max="6658" width="19.85546875" style="1" customWidth="1"/>
    <col min="6659" max="6659" width="72.140625" style="1" customWidth="1"/>
    <col min="6660" max="6660" width="0" style="1" hidden="1" customWidth="1"/>
    <col min="6661" max="6661" width="18.28515625" style="1" customWidth="1"/>
    <col min="6662" max="6662" width="17.5703125" style="1" customWidth="1"/>
    <col min="6663" max="6668" width="9" style="1" customWidth="1"/>
    <col min="6669" max="6912" width="9.140625" style="1"/>
    <col min="6913" max="6913" width="4.7109375" style="1" customWidth="1"/>
    <col min="6914" max="6914" width="19.85546875" style="1" customWidth="1"/>
    <col min="6915" max="6915" width="72.140625" style="1" customWidth="1"/>
    <col min="6916" max="6916" width="0" style="1" hidden="1" customWidth="1"/>
    <col min="6917" max="6917" width="18.28515625" style="1" customWidth="1"/>
    <col min="6918" max="6918" width="17.5703125" style="1" customWidth="1"/>
    <col min="6919" max="6924" width="9" style="1" customWidth="1"/>
    <col min="6925" max="7168" width="9.140625" style="1"/>
    <col min="7169" max="7169" width="4.7109375" style="1" customWidth="1"/>
    <col min="7170" max="7170" width="19.85546875" style="1" customWidth="1"/>
    <col min="7171" max="7171" width="72.140625" style="1" customWidth="1"/>
    <col min="7172" max="7172" width="0" style="1" hidden="1" customWidth="1"/>
    <col min="7173" max="7173" width="18.28515625" style="1" customWidth="1"/>
    <col min="7174" max="7174" width="17.5703125" style="1" customWidth="1"/>
    <col min="7175" max="7180" width="9" style="1" customWidth="1"/>
    <col min="7181" max="7424" width="9.140625" style="1"/>
    <col min="7425" max="7425" width="4.7109375" style="1" customWidth="1"/>
    <col min="7426" max="7426" width="19.85546875" style="1" customWidth="1"/>
    <col min="7427" max="7427" width="72.140625" style="1" customWidth="1"/>
    <col min="7428" max="7428" width="0" style="1" hidden="1" customWidth="1"/>
    <col min="7429" max="7429" width="18.28515625" style="1" customWidth="1"/>
    <col min="7430" max="7430" width="17.5703125" style="1" customWidth="1"/>
    <col min="7431" max="7436" width="9" style="1" customWidth="1"/>
    <col min="7437" max="7680" width="9.140625" style="1"/>
    <col min="7681" max="7681" width="4.7109375" style="1" customWidth="1"/>
    <col min="7682" max="7682" width="19.85546875" style="1" customWidth="1"/>
    <col min="7683" max="7683" width="72.140625" style="1" customWidth="1"/>
    <col min="7684" max="7684" width="0" style="1" hidden="1" customWidth="1"/>
    <col min="7685" max="7685" width="18.28515625" style="1" customWidth="1"/>
    <col min="7686" max="7686" width="17.5703125" style="1" customWidth="1"/>
    <col min="7687" max="7692" width="9" style="1" customWidth="1"/>
    <col min="7693" max="7936" width="9.140625" style="1"/>
    <col min="7937" max="7937" width="4.7109375" style="1" customWidth="1"/>
    <col min="7938" max="7938" width="19.85546875" style="1" customWidth="1"/>
    <col min="7939" max="7939" width="72.140625" style="1" customWidth="1"/>
    <col min="7940" max="7940" width="0" style="1" hidden="1" customWidth="1"/>
    <col min="7941" max="7941" width="18.28515625" style="1" customWidth="1"/>
    <col min="7942" max="7942" width="17.5703125" style="1" customWidth="1"/>
    <col min="7943" max="7948" width="9" style="1" customWidth="1"/>
    <col min="7949" max="8192" width="9.140625" style="1"/>
    <col min="8193" max="8193" width="4.7109375" style="1" customWidth="1"/>
    <col min="8194" max="8194" width="19.85546875" style="1" customWidth="1"/>
    <col min="8195" max="8195" width="72.140625" style="1" customWidth="1"/>
    <col min="8196" max="8196" width="0" style="1" hidden="1" customWidth="1"/>
    <col min="8197" max="8197" width="18.28515625" style="1" customWidth="1"/>
    <col min="8198" max="8198" width="17.5703125" style="1" customWidth="1"/>
    <col min="8199" max="8204" width="9" style="1" customWidth="1"/>
    <col min="8205" max="8448" width="9.140625" style="1"/>
    <col min="8449" max="8449" width="4.7109375" style="1" customWidth="1"/>
    <col min="8450" max="8450" width="19.85546875" style="1" customWidth="1"/>
    <col min="8451" max="8451" width="72.140625" style="1" customWidth="1"/>
    <col min="8452" max="8452" width="0" style="1" hidden="1" customWidth="1"/>
    <col min="8453" max="8453" width="18.28515625" style="1" customWidth="1"/>
    <col min="8454" max="8454" width="17.5703125" style="1" customWidth="1"/>
    <col min="8455" max="8460" width="9" style="1" customWidth="1"/>
    <col min="8461" max="8704" width="9.140625" style="1"/>
    <col min="8705" max="8705" width="4.7109375" style="1" customWidth="1"/>
    <col min="8706" max="8706" width="19.85546875" style="1" customWidth="1"/>
    <col min="8707" max="8707" width="72.140625" style="1" customWidth="1"/>
    <col min="8708" max="8708" width="0" style="1" hidden="1" customWidth="1"/>
    <col min="8709" max="8709" width="18.28515625" style="1" customWidth="1"/>
    <col min="8710" max="8710" width="17.5703125" style="1" customWidth="1"/>
    <col min="8711" max="8716" width="9" style="1" customWidth="1"/>
    <col min="8717" max="8960" width="9.140625" style="1"/>
    <col min="8961" max="8961" width="4.7109375" style="1" customWidth="1"/>
    <col min="8962" max="8962" width="19.85546875" style="1" customWidth="1"/>
    <col min="8963" max="8963" width="72.140625" style="1" customWidth="1"/>
    <col min="8964" max="8964" width="0" style="1" hidden="1" customWidth="1"/>
    <col min="8965" max="8965" width="18.28515625" style="1" customWidth="1"/>
    <col min="8966" max="8966" width="17.5703125" style="1" customWidth="1"/>
    <col min="8967" max="8972" width="9" style="1" customWidth="1"/>
    <col min="8973" max="9216" width="9.140625" style="1"/>
    <col min="9217" max="9217" width="4.7109375" style="1" customWidth="1"/>
    <col min="9218" max="9218" width="19.85546875" style="1" customWidth="1"/>
    <col min="9219" max="9219" width="72.140625" style="1" customWidth="1"/>
    <col min="9220" max="9220" width="0" style="1" hidden="1" customWidth="1"/>
    <col min="9221" max="9221" width="18.28515625" style="1" customWidth="1"/>
    <col min="9222" max="9222" width="17.5703125" style="1" customWidth="1"/>
    <col min="9223" max="9228" width="9" style="1" customWidth="1"/>
    <col min="9229" max="9472" width="9.140625" style="1"/>
    <col min="9473" max="9473" width="4.7109375" style="1" customWidth="1"/>
    <col min="9474" max="9474" width="19.85546875" style="1" customWidth="1"/>
    <col min="9475" max="9475" width="72.140625" style="1" customWidth="1"/>
    <col min="9476" max="9476" width="0" style="1" hidden="1" customWidth="1"/>
    <col min="9477" max="9477" width="18.28515625" style="1" customWidth="1"/>
    <col min="9478" max="9478" width="17.5703125" style="1" customWidth="1"/>
    <col min="9479" max="9484" width="9" style="1" customWidth="1"/>
    <col min="9485" max="9728" width="9.140625" style="1"/>
    <col min="9729" max="9729" width="4.7109375" style="1" customWidth="1"/>
    <col min="9730" max="9730" width="19.85546875" style="1" customWidth="1"/>
    <col min="9731" max="9731" width="72.140625" style="1" customWidth="1"/>
    <col min="9732" max="9732" width="0" style="1" hidden="1" customWidth="1"/>
    <col min="9733" max="9733" width="18.28515625" style="1" customWidth="1"/>
    <col min="9734" max="9734" width="17.5703125" style="1" customWidth="1"/>
    <col min="9735" max="9740" width="9" style="1" customWidth="1"/>
    <col min="9741" max="9984" width="9.140625" style="1"/>
    <col min="9985" max="9985" width="4.7109375" style="1" customWidth="1"/>
    <col min="9986" max="9986" width="19.85546875" style="1" customWidth="1"/>
    <col min="9987" max="9987" width="72.140625" style="1" customWidth="1"/>
    <col min="9988" max="9988" width="0" style="1" hidden="1" customWidth="1"/>
    <col min="9989" max="9989" width="18.28515625" style="1" customWidth="1"/>
    <col min="9990" max="9990" width="17.5703125" style="1" customWidth="1"/>
    <col min="9991" max="9996" width="9" style="1" customWidth="1"/>
    <col min="9997" max="10240" width="9.140625" style="1"/>
    <col min="10241" max="10241" width="4.7109375" style="1" customWidth="1"/>
    <col min="10242" max="10242" width="19.85546875" style="1" customWidth="1"/>
    <col min="10243" max="10243" width="72.140625" style="1" customWidth="1"/>
    <col min="10244" max="10244" width="0" style="1" hidden="1" customWidth="1"/>
    <col min="10245" max="10245" width="18.28515625" style="1" customWidth="1"/>
    <col min="10246" max="10246" width="17.5703125" style="1" customWidth="1"/>
    <col min="10247" max="10252" width="9" style="1" customWidth="1"/>
    <col min="10253" max="10496" width="9.140625" style="1"/>
    <col min="10497" max="10497" width="4.7109375" style="1" customWidth="1"/>
    <col min="10498" max="10498" width="19.85546875" style="1" customWidth="1"/>
    <col min="10499" max="10499" width="72.140625" style="1" customWidth="1"/>
    <col min="10500" max="10500" width="0" style="1" hidden="1" customWidth="1"/>
    <col min="10501" max="10501" width="18.28515625" style="1" customWidth="1"/>
    <col min="10502" max="10502" width="17.5703125" style="1" customWidth="1"/>
    <col min="10503" max="10508" width="9" style="1" customWidth="1"/>
    <col min="10509" max="10752" width="9.140625" style="1"/>
    <col min="10753" max="10753" width="4.7109375" style="1" customWidth="1"/>
    <col min="10754" max="10754" width="19.85546875" style="1" customWidth="1"/>
    <col min="10755" max="10755" width="72.140625" style="1" customWidth="1"/>
    <col min="10756" max="10756" width="0" style="1" hidden="1" customWidth="1"/>
    <col min="10757" max="10757" width="18.28515625" style="1" customWidth="1"/>
    <col min="10758" max="10758" width="17.5703125" style="1" customWidth="1"/>
    <col min="10759" max="10764" width="9" style="1" customWidth="1"/>
    <col min="10765" max="11008" width="9.140625" style="1"/>
    <col min="11009" max="11009" width="4.7109375" style="1" customWidth="1"/>
    <col min="11010" max="11010" width="19.85546875" style="1" customWidth="1"/>
    <col min="11011" max="11011" width="72.140625" style="1" customWidth="1"/>
    <col min="11012" max="11012" width="0" style="1" hidden="1" customWidth="1"/>
    <col min="11013" max="11013" width="18.28515625" style="1" customWidth="1"/>
    <col min="11014" max="11014" width="17.5703125" style="1" customWidth="1"/>
    <col min="11015" max="11020" width="9" style="1" customWidth="1"/>
    <col min="11021" max="11264" width="9.140625" style="1"/>
    <col min="11265" max="11265" width="4.7109375" style="1" customWidth="1"/>
    <col min="11266" max="11266" width="19.85546875" style="1" customWidth="1"/>
    <col min="11267" max="11267" width="72.140625" style="1" customWidth="1"/>
    <col min="11268" max="11268" width="0" style="1" hidden="1" customWidth="1"/>
    <col min="11269" max="11269" width="18.28515625" style="1" customWidth="1"/>
    <col min="11270" max="11270" width="17.5703125" style="1" customWidth="1"/>
    <col min="11271" max="11276" width="9" style="1" customWidth="1"/>
    <col min="11277" max="11520" width="9.140625" style="1"/>
    <col min="11521" max="11521" width="4.7109375" style="1" customWidth="1"/>
    <col min="11522" max="11522" width="19.85546875" style="1" customWidth="1"/>
    <col min="11523" max="11523" width="72.140625" style="1" customWidth="1"/>
    <col min="11524" max="11524" width="0" style="1" hidden="1" customWidth="1"/>
    <col min="11525" max="11525" width="18.28515625" style="1" customWidth="1"/>
    <col min="11526" max="11526" width="17.5703125" style="1" customWidth="1"/>
    <col min="11527" max="11532" width="9" style="1" customWidth="1"/>
    <col min="11533" max="11776" width="9.140625" style="1"/>
    <col min="11777" max="11777" width="4.7109375" style="1" customWidth="1"/>
    <col min="11778" max="11778" width="19.85546875" style="1" customWidth="1"/>
    <col min="11779" max="11779" width="72.140625" style="1" customWidth="1"/>
    <col min="11780" max="11780" width="0" style="1" hidden="1" customWidth="1"/>
    <col min="11781" max="11781" width="18.28515625" style="1" customWidth="1"/>
    <col min="11782" max="11782" width="17.5703125" style="1" customWidth="1"/>
    <col min="11783" max="11788" width="9" style="1" customWidth="1"/>
    <col min="11789" max="12032" width="9.140625" style="1"/>
    <col min="12033" max="12033" width="4.7109375" style="1" customWidth="1"/>
    <col min="12034" max="12034" width="19.85546875" style="1" customWidth="1"/>
    <col min="12035" max="12035" width="72.140625" style="1" customWidth="1"/>
    <col min="12036" max="12036" width="0" style="1" hidden="1" customWidth="1"/>
    <col min="12037" max="12037" width="18.28515625" style="1" customWidth="1"/>
    <col min="12038" max="12038" width="17.5703125" style="1" customWidth="1"/>
    <col min="12039" max="12044" width="9" style="1" customWidth="1"/>
    <col min="12045" max="12288" width="9.140625" style="1"/>
    <col min="12289" max="12289" width="4.7109375" style="1" customWidth="1"/>
    <col min="12290" max="12290" width="19.85546875" style="1" customWidth="1"/>
    <col min="12291" max="12291" width="72.140625" style="1" customWidth="1"/>
    <col min="12292" max="12292" width="0" style="1" hidden="1" customWidth="1"/>
    <col min="12293" max="12293" width="18.28515625" style="1" customWidth="1"/>
    <col min="12294" max="12294" width="17.5703125" style="1" customWidth="1"/>
    <col min="12295" max="12300" width="9" style="1" customWidth="1"/>
    <col min="12301" max="12544" width="9.140625" style="1"/>
    <col min="12545" max="12545" width="4.7109375" style="1" customWidth="1"/>
    <col min="12546" max="12546" width="19.85546875" style="1" customWidth="1"/>
    <col min="12547" max="12547" width="72.140625" style="1" customWidth="1"/>
    <col min="12548" max="12548" width="0" style="1" hidden="1" customWidth="1"/>
    <col min="12549" max="12549" width="18.28515625" style="1" customWidth="1"/>
    <col min="12550" max="12550" width="17.5703125" style="1" customWidth="1"/>
    <col min="12551" max="12556" width="9" style="1" customWidth="1"/>
    <col min="12557" max="12800" width="9.140625" style="1"/>
    <col min="12801" max="12801" width="4.7109375" style="1" customWidth="1"/>
    <col min="12802" max="12802" width="19.85546875" style="1" customWidth="1"/>
    <col min="12803" max="12803" width="72.140625" style="1" customWidth="1"/>
    <col min="12804" max="12804" width="0" style="1" hidden="1" customWidth="1"/>
    <col min="12805" max="12805" width="18.28515625" style="1" customWidth="1"/>
    <col min="12806" max="12806" width="17.5703125" style="1" customWidth="1"/>
    <col min="12807" max="12812" width="9" style="1" customWidth="1"/>
    <col min="12813" max="13056" width="9.140625" style="1"/>
    <col min="13057" max="13057" width="4.7109375" style="1" customWidth="1"/>
    <col min="13058" max="13058" width="19.85546875" style="1" customWidth="1"/>
    <col min="13059" max="13059" width="72.140625" style="1" customWidth="1"/>
    <col min="13060" max="13060" width="0" style="1" hidden="1" customWidth="1"/>
    <col min="13061" max="13061" width="18.28515625" style="1" customWidth="1"/>
    <col min="13062" max="13062" width="17.5703125" style="1" customWidth="1"/>
    <col min="13063" max="13068" width="9" style="1" customWidth="1"/>
    <col min="13069" max="13312" width="9.140625" style="1"/>
    <col min="13313" max="13313" width="4.7109375" style="1" customWidth="1"/>
    <col min="13314" max="13314" width="19.85546875" style="1" customWidth="1"/>
    <col min="13315" max="13315" width="72.140625" style="1" customWidth="1"/>
    <col min="13316" max="13316" width="0" style="1" hidden="1" customWidth="1"/>
    <col min="13317" max="13317" width="18.28515625" style="1" customWidth="1"/>
    <col min="13318" max="13318" width="17.5703125" style="1" customWidth="1"/>
    <col min="13319" max="13324" width="9" style="1" customWidth="1"/>
    <col min="13325" max="13568" width="9.140625" style="1"/>
    <col min="13569" max="13569" width="4.7109375" style="1" customWidth="1"/>
    <col min="13570" max="13570" width="19.85546875" style="1" customWidth="1"/>
    <col min="13571" max="13571" width="72.140625" style="1" customWidth="1"/>
    <col min="13572" max="13572" width="0" style="1" hidden="1" customWidth="1"/>
    <col min="13573" max="13573" width="18.28515625" style="1" customWidth="1"/>
    <col min="13574" max="13574" width="17.5703125" style="1" customWidth="1"/>
    <col min="13575" max="13580" width="9" style="1" customWidth="1"/>
    <col min="13581" max="13824" width="9.140625" style="1"/>
    <col min="13825" max="13825" width="4.7109375" style="1" customWidth="1"/>
    <col min="13826" max="13826" width="19.85546875" style="1" customWidth="1"/>
    <col min="13827" max="13827" width="72.140625" style="1" customWidth="1"/>
    <col min="13828" max="13828" width="0" style="1" hidden="1" customWidth="1"/>
    <col min="13829" max="13829" width="18.28515625" style="1" customWidth="1"/>
    <col min="13830" max="13830" width="17.5703125" style="1" customWidth="1"/>
    <col min="13831" max="13836" width="9" style="1" customWidth="1"/>
    <col min="13837" max="14080" width="9.140625" style="1"/>
    <col min="14081" max="14081" width="4.7109375" style="1" customWidth="1"/>
    <col min="14082" max="14082" width="19.85546875" style="1" customWidth="1"/>
    <col min="14083" max="14083" width="72.140625" style="1" customWidth="1"/>
    <col min="14084" max="14084" width="0" style="1" hidden="1" customWidth="1"/>
    <col min="14085" max="14085" width="18.28515625" style="1" customWidth="1"/>
    <col min="14086" max="14086" width="17.5703125" style="1" customWidth="1"/>
    <col min="14087" max="14092" width="9" style="1" customWidth="1"/>
    <col min="14093" max="14336" width="9.140625" style="1"/>
    <col min="14337" max="14337" width="4.7109375" style="1" customWidth="1"/>
    <col min="14338" max="14338" width="19.85546875" style="1" customWidth="1"/>
    <col min="14339" max="14339" width="72.140625" style="1" customWidth="1"/>
    <col min="14340" max="14340" width="0" style="1" hidden="1" customWidth="1"/>
    <col min="14341" max="14341" width="18.28515625" style="1" customWidth="1"/>
    <col min="14342" max="14342" width="17.5703125" style="1" customWidth="1"/>
    <col min="14343" max="14348" width="9" style="1" customWidth="1"/>
    <col min="14349" max="14592" width="9.140625" style="1"/>
    <col min="14593" max="14593" width="4.7109375" style="1" customWidth="1"/>
    <col min="14594" max="14594" width="19.85546875" style="1" customWidth="1"/>
    <col min="14595" max="14595" width="72.140625" style="1" customWidth="1"/>
    <col min="14596" max="14596" width="0" style="1" hidden="1" customWidth="1"/>
    <col min="14597" max="14597" width="18.28515625" style="1" customWidth="1"/>
    <col min="14598" max="14598" width="17.5703125" style="1" customWidth="1"/>
    <col min="14599" max="14604" width="9" style="1" customWidth="1"/>
    <col min="14605" max="14848" width="9.140625" style="1"/>
    <col min="14849" max="14849" width="4.7109375" style="1" customWidth="1"/>
    <col min="14850" max="14850" width="19.85546875" style="1" customWidth="1"/>
    <col min="14851" max="14851" width="72.140625" style="1" customWidth="1"/>
    <col min="14852" max="14852" width="0" style="1" hidden="1" customWidth="1"/>
    <col min="14853" max="14853" width="18.28515625" style="1" customWidth="1"/>
    <col min="14854" max="14854" width="17.5703125" style="1" customWidth="1"/>
    <col min="14855" max="14860" width="9" style="1" customWidth="1"/>
    <col min="14861" max="15104" width="9.140625" style="1"/>
    <col min="15105" max="15105" width="4.7109375" style="1" customWidth="1"/>
    <col min="15106" max="15106" width="19.85546875" style="1" customWidth="1"/>
    <col min="15107" max="15107" width="72.140625" style="1" customWidth="1"/>
    <col min="15108" max="15108" width="0" style="1" hidden="1" customWidth="1"/>
    <col min="15109" max="15109" width="18.28515625" style="1" customWidth="1"/>
    <col min="15110" max="15110" width="17.5703125" style="1" customWidth="1"/>
    <col min="15111" max="15116" width="9" style="1" customWidth="1"/>
    <col min="15117" max="15360" width="9.140625" style="1"/>
    <col min="15361" max="15361" width="4.7109375" style="1" customWidth="1"/>
    <col min="15362" max="15362" width="19.85546875" style="1" customWidth="1"/>
    <col min="15363" max="15363" width="72.140625" style="1" customWidth="1"/>
    <col min="15364" max="15364" width="0" style="1" hidden="1" customWidth="1"/>
    <col min="15365" max="15365" width="18.28515625" style="1" customWidth="1"/>
    <col min="15366" max="15366" width="17.5703125" style="1" customWidth="1"/>
    <col min="15367" max="15372" width="9" style="1" customWidth="1"/>
    <col min="15373" max="15616" width="9.140625" style="1"/>
    <col min="15617" max="15617" width="4.7109375" style="1" customWidth="1"/>
    <col min="15618" max="15618" width="19.85546875" style="1" customWidth="1"/>
    <col min="15619" max="15619" width="72.140625" style="1" customWidth="1"/>
    <col min="15620" max="15620" width="0" style="1" hidden="1" customWidth="1"/>
    <col min="15621" max="15621" width="18.28515625" style="1" customWidth="1"/>
    <col min="15622" max="15622" width="17.5703125" style="1" customWidth="1"/>
    <col min="15623" max="15628" width="9" style="1" customWidth="1"/>
    <col min="15629" max="15872" width="9.140625" style="1"/>
    <col min="15873" max="15873" width="4.7109375" style="1" customWidth="1"/>
    <col min="15874" max="15874" width="19.85546875" style="1" customWidth="1"/>
    <col min="15875" max="15875" width="72.140625" style="1" customWidth="1"/>
    <col min="15876" max="15876" width="0" style="1" hidden="1" customWidth="1"/>
    <col min="15877" max="15877" width="18.28515625" style="1" customWidth="1"/>
    <col min="15878" max="15878" width="17.5703125" style="1" customWidth="1"/>
    <col min="15879" max="15884" width="9" style="1" customWidth="1"/>
    <col min="15885" max="16128" width="9.140625" style="1"/>
    <col min="16129" max="16129" width="4.7109375" style="1" customWidth="1"/>
    <col min="16130" max="16130" width="19.85546875" style="1" customWidth="1"/>
    <col min="16131" max="16131" width="72.140625" style="1" customWidth="1"/>
    <col min="16132" max="16132" width="0" style="1" hidden="1" customWidth="1"/>
    <col min="16133" max="16133" width="18.28515625" style="1" customWidth="1"/>
    <col min="16134" max="16134" width="17.5703125" style="1" customWidth="1"/>
    <col min="16135" max="16140" width="9" style="1" customWidth="1"/>
    <col min="16141" max="16384" width="9.140625" style="1"/>
  </cols>
  <sheetData>
    <row r="1" spans="2:7" ht="18" customHeight="1" x14ac:dyDescent="0.3">
      <c r="F1" s="2" t="s">
        <v>51</v>
      </c>
    </row>
    <row r="2" spans="2:7" ht="18" customHeight="1" x14ac:dyDescent="0.3">
      <c r="F2" s="2" t="s">
        <v>94</v>
      </c>
    </row>
    <row r="3" spans="2:7" ht="18" customHeight="1" x14ac:dyDescent="0.3">
      <c r="F3" s="2" t="s">
        <v>1</v>
      </c>
    </row>
    <row r="6" spans="2:7" ht="36.75" customHeight="1" x14ac:dyDescent="0.3">
      <c r="B6" s="40" t="s">
        <v>111</v>
      </c>
      <c r="C6" s="40"/>
      <c r="D6" s="40"/>
      <c r="E6" s="40"/>
      <c r="F6" s="40"/>
    </row>
    <row r="8" spans="2:7" x14ac:dyDescent="0.3">
      <c r="B8" s="41" t="s">
        <v>97</v>
      </c>
      <c r="C8" s="41"/>
      <c r="D8" s="41"/>
      <c r="E8" s="41"/>
      <c r="F8" s="41"/>
    </row>
    <row r="9" spans="2:7" x14ac:dyDescent="0.3">
      <c r="B9" s="1" t="s">
        <v>49</v>
      </c>
    </row>
    <row r="11" spans="2:7" x14ac:dyDescent="0.3">
      <c r="B11" s="7" t="s">
        <v>36</v>
      </c>
      <c r="C11" s="7" t="s">
        <v>37</v>
      </c>
      <c r="D11" s="42"/>
      <c r="E11" s="42"/>
    </row>
    <row r="12" spans="2:7" x14ac:dyDescent="0.3">
      <c r="B12" s="3">
        <v>1212</v>
      </c>
      <c r="C12" s="4" t="s">
        <v>38</v>
      </c>
      <c r="D12" s="5"/>
      <c r="E12" s="5"/>
    </row>
    <row r="13" spans="2:7" x14ac:dyDescent="0.3">
      <c r="B13" s="6"/>
      <c r="C13" s="6"/>
      <c r="D13" s="6"/>
      <c r="E13" s="6"/>
    </row>
    <row r="14" spans="2:7" x14ac:dyDescent="0.3">
      <c r="B14" s="43" t="s">
        <v>39</v>
      </c>
      <c r="C14" s="44"/>
      <c r="D14" s="44"/>
      <c r="E14" s="44"/>
    </row>
    <row r="15" spans="2:7" ht="53.25" customHeight="1" x14ac:dyDescent="0.3">
      <c r="B15" s="7" t="s">
        <v>40</v>
      </c>
      <c r="C15" s="8" t="s">
        <v>41</v>
      </c>
      <c r="D15" s="9" t="s">
        <v>88</v>
      </c>
      <c r="E15" s="9"/>
      <c r="F15" s="10"/>
      <c r="G15" s="11"/>
    </row>
    <row r="16" spans="2:7" ht="34.5" x14ac:dyDescent="0.3">
      <c r="B16" s="7" t="s">
        <v>42</v>
      </c>
      <c r="C16" s="8">
        <v>12023</v>
      </c>
      <c r="D16" s="140" t="s">
        <v>82</v>
      </c>
      <c r="E16" s="140" t="s">
        <v>74</v>
      </c>
      <c r="F16" s="12" t="s">
        <v>83</v>
      </c>
      <c r="G16" s="11"/>
    </row>
    <row r="17" spans="1:6" ht="41.25" customHeight="1" x14ac:dyDescent="0.3">
      <c r="B17" s="7" t="s">
        <v>43</v>
      </c>
      <c r="C17" s="8" t="str">
        <f>Հ3!C17</f>
        <v>Զոհված զինծառայողների գերեզմանների կառուցում և բարեկարգում</v>
      </c>
      <c r="D17" s="13"/>
      <c r="E17" s="13"/>
      <c r="F17" s="13"/>
    </row>
    <row r="18" spans="1:6" ht="72" customHeight="1" x14ac:dyDescent="0.3">
      <c r="B18" s="14" t="s">
        <v>44</v>
      </c>
      <c r="C18" s="8" t="str">
        <f>Հ3!C18</f>
        <v xml:space="preserve">Արցախի դեմ պատերազմական գործողությունների հետևանքով զոհված զինծառայողների գերեզմանների կառուցման և բարեկարգման աշխատանքների համակարգված իրականացում </v>
      </c>
      <c r="D18" s="15"/>
      <c r="E18" s="15"/>
      <c r="F18" s="15"/>
    </row>
    <row r="19" spans="1:6" x14ac:dyDescent="0.3">
      <c r="B19" s="14" t="s">
        <v>45</v>
      </c>
      <c r="C19" s="8" t="s">
        <v>46</v>
      </c>
      <c r="D19" s="15"/>
      <c r="E19" s="15"/>
      <c r="F19" s="15"/>
    </row>
    <row r="20" spans="1:6" ht="83.25" customHeight="1" x14ac:dyDescent="0.3">
      <c r="B20" s="14" t="s">
        <v>47</v>
      </c>
      <c r="C20" s="8" t="s">
        <v>90</v>
      </c>
      <c r="D20" s="16"/>
      <c r="E20" s="16"/>
      <c r="F20" s="16"/>
    </row>
    <row r="21" spans="1:6" x14ac:dyDescent="0.3">
      <c r="B21" s="17" t="s">
        <v>0</v>
      </c>
      <c r="C21" s="18"/>
      <c r="D21" s="19"/>
      <c r="E21" s="20"/>
      <c r="F21" s="20"/>
    </row>
    <row r="22" spans="1:6" ht="39.75" customHeight="1" x14ac:dyDescent="0.3">
      <c r="B22" s="7" t="s">
        <v>96</v>
      </c>
      <c r="C22" s="3" t="s">
        <v>89</v>
      </c>
      <c r="D22" s="21">
        <v>67</v>
      </c>
      <c r="E22" s="20">
        <v>67</v>
      </c>
      <c r="F22" s="20">
        <v>67</v>
      </c>
    </row>
    <row r="23" spans="1:6" x14ac:dyDescent="0.3">
      <c r="B23" s="22" t="s">
        <v>48</v>
      </c>
      <c r="C23" s="23"/>
      <c r="D23" s="24">
        <f>F23</f>
        <v>77532.399999999994</v>
      </c>
      <c r="E23" s="24">
        <f>F23</f>
        <v>77532.399999999994</v>
      </c>
      <c r="F23" s="24">
        <f>+Հ2!I25</f>
        <v>77532.399999999994</v>
      </c>
    </row>
    <row r="27" spans="1:6" ht="37.5" customHeight="1" x14ac:dyDescent="0.3">
      <c r="B27" s="40" t="s">
        <v>104</v>
      </c>
      <c r="C27" s="40"/>
      <c r="D27" s="40"/>
      <c r="E27" s="40"/>
      <c r="F27" s="40"/>
    </row>
    <row r="28" spans="1:6" x14ac:dyDescent="0.3">
      <c r="B28" s="45"/>
      <c r="C28" s="45"/>
    </row>
    <row r="29" spans="1:6" ht="23.25" customHeight="1" x14ac:dyDescent="0.3">
      <c r="A29" s="25"/>
      <c r="B29" s="25"/>
      <c r="C29" s="46" t="s">
        <v>52</v>
      </c>
    </row>
    <row r="30" spans="1:6" x14ac:dyDescent="0.3">
      <c r="A30" s="25"/>
      <c r="B30" s="26" t="s">
        <v>68</v>
      </c>
      <c r="C30" s="26"/>
    </row>
    <row r="31" spans="1:6" x14ac:dyDescent="0.3">
      <c r="A31" s="25"/>
      <c r="B31" s="27"/>
      <c r="C31" s="27"/>
      <c r="D31" s="27"/>
      <c r="E31" s="27"/>
    </row>
    <row r="32" spans="1:6" x14ac:dyDescent="0.3">
      <c r="A32" s="25"/>
      <c r="B32" s="28" t="s">
        <v>69</v>
      </c>
      <c r="C32" s="28" t="s">
        <v>70</v>
      </c>
      <c r="D32" s="27"/>
      <c r="E32" s="27"/>
    </row>
    <row r="33" spans="1:6" x14ac:dyDescent="0.3">
      <c r="A33" s="25"/>
      <c r="B33" s="8">
        <v>1139</v>
      </c>
      <c r="C33" s="28" t="s">
        <v>62</v>
      </c>
      <c r="D33" s="30"/>
      <c r="E33" s="30"/>
    </row>
    <row r="34" spans="1:6" x14ac:dyDescent="0.3">
      <c r="A34" s="25"/>
      <c r="B34" s="29"/>
      <c r="C34" s="30"/>
      <c r="D34" s="30"/>
      <c r="E34" s="30"/>
    </row>
    <row r="35" spans="1:6" x14ac:dyDescent="0.3">
      <c r="A35" s="25"/>
      <c r="B35" s="43" t="s">
        <v>71</v>
      </c>
      <c r="C35" s="30"/>
      <c r="D35" s="30"/>
      <c r="E35" s="30"/>
    </row>
    <row r="36" spans="1:6" ht="42" customHeight="1" x14ac:dyDescent="0.3">
      <c r="A36" s="25"/>
      <c r="B36" s="28" t="s">
        <v>72</v>
      </c>
      <c r="C36" s="8">
        <v>1139</v>
      </c>
      <c r="D36" s="9" t="s">
        <v>84</v>
      </c>
      <c r="E36" s="9"/>
      <c r="F36" s="10"/>
    </row>
    <row r="37" spans="1:6" ht="34.5" x14ac:dyDescent="0.3">
      <c r="A37" s="25"/>
      <c r="B37" s="31" t="s">
        <v>73</v>
      </c>
      <c r="C37" s="32">
        <v>11001</v>
      </c>
      <c r="D37" s="12" t="s">
        <v>82</v>
      </c>
      <c r="E37" s="12" t="s">
        <v>74</v>
      </c>
      <c r="F37" s="12" t="s">
        <v>83</v>
      </c>
    </row>
    <row r="38" spans="1:6" x14ac:dyDescent="0.3">
      <c r="A38" s="25"/>
      <c r="B38" s="31" t="s">
        <v>75</v>
      </c>
      <c r="C38" s="33" t="s">
        <v>62</v>
      </c>
      <c r="D38" s="34"/>
      <c r="E38" s="34"/>
      <c r="F38" s="34"/>
    </row>
    <row r="39" spans="1:6" ht="82.5" customHeight="1" x14ac:dyDescent="0.3">
      <c r="A39" s="25"/>
      <c r="B39" s="31" t="s">
        <v>76</v>
      </c>
      <c r="C39" s="33" t="s">
        <v>77</v>
      </c>
      <c r="D39" s="34"/>
      <c r="E39" s="34"/>
      <c r="F39" s="34"/>
    </row>
    <row r="40" spans="1:6" x14ac:dyDescent="0.3">
      <c r="A40" s="25"/>
      <c r="B40" s="31" t="s">
        <v>78</v>
      </c>
      <c r="C40" s="33" t="s">
        <v>79</v>
      </c>
      <c r="D40" s="34"/>
      <c r="E40" s="34"/>
      <c r="F40" s="34"/>
    </row>
    <row r="41" spans="1:6" ht="51.75" x14ac:dyDescent="0.3">
      <c r="A41" s="25"/>
      <c r="B41" s="35" t="s">
        <v>80</v>
      </c>
      <c r="C41" s="33" t="s">
        <v>52</v>
      </c>
      <c r="D41" s="34"/>
      <c r="E41" s="34"/>
      <c r="F41" s="34"/>
    </row>
    <row r="42" spans="1:6" x14ac:dyDescent="0.3">
      <c r="A42" s="25"/>
      <c r="B42" s="36"/>
      <c r="C42" s="37" t="s">
        <v>0</v>
      </c>
      <c r="D42" s="34"/>
      <c r="E42" s="34"/>
      <c r="F42" s="34"/>
    </row>
    <row r="43" spans="1:6" x14ac:dyDescent="0.3">
      <c r="A43" s="25"/>
      <c r="B43" s="38" t="s">
        <v>81</v>
      </c>
      <c r="C43" s="38"/>
      <c r="D43" s="39">
        <f>F43</f>
        <v>-77532.399999999994</v>
      </c>
      <c r="E43" s="39">
        <f>F43</f>
        <v>-77532.399999999994</v>
      </c>
      <c r="F43" s="39">
        <f>Հ2!I50</f>
        <v>-77532.399999999994</v>
      </c>
    </row>
  </sheetData>
  <mergeCells count="13">
    <mergeCell ref="B43:C43"/>
    <mergeCell ref="B27:F27"/>
    <mergeCell ref="D36:F36"/>
    <mergeCell ref="D38:D42"/>
    <mergeCell ref="E38:E42"/>
    <mergeCell ref="F38:F42"/>
    <mergeCell ref="B6:F6"/>
    <mergeCell ref="B8:F8"/>
    <mergeCell ref="F17:F20"/>
    <mergeCell ref="B21:C21"/>
    <mergeCell ref="D17:D20"/>
    <mergeCell ref="D15:F15"/>
    <mergeCell ref="E17:E20"/>
  </mergeCells>
  <printOptions horizontalCentered="1"/>
  <pageMargins left="0" right="0" top="0" bottom="0" header="0" footer="0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Հ1</vt:lpstr>
      <vt:lpstr>Հ2</vt:lpstr>
      <vt:lpstr>Հ3</vt:lpstr>
      <vt:lpstr>Հ4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Gyulumyan</dc:creator>
  <cp:keywords>https:/mul-edu.gov.am/tasks/docs/attachment.php?id=337424&amp;fn=havelvacner+%285%29.xlsx&amp;out=1&amp;token=398ae1d2c3768b7e98be</cp:keywords>
  <cp:lastModifiedBy>Vanik Serobyan</cp:lastModifiedBy>
  <cp:lastPrinted>2022-05-12T12:03:51Z</cp:lastPrinted>
  <dcterms:created xsi:type="dcterms:W3CDTF">2020-05-26T05:50:11Z</dcterms:created>
  <dcterms:modified xsi:type="dcterms:W3CDTF">2022-05-12T12:03:54Z</dcterms:modified>
</cp:coreProperties>
</file>