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Araqs\Desktop\ՊԱԳ\Ապահովագրական փաթեթ\1212\"/>
    </mc:Choice>
  </mc:AlternateContent>
  <xr:revisionPtr revIDLastSave="0" documentId="8_{682C2DFB-5F24-481C-8638-F8A4C7E72A67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dispanser" sheetId="17" state="hidden" r:id="rId1"/>
    <sheet name="ըստ տարիների" sheetId="14" r:id="rId2"/>
    <sheet name="ՍԱՀ " sheetId="11" r:id="rId3"/>
    <sheet name="ՇԴ  " sheetId="12" r:id="rId4"/>
    <sheet name="Հղի " sheetId="13" r:id="rId5"/>
    <sheet name="Սքրինինգ շեղում" sheetId="18" r:id="rId6"/>
    <sheet name="Մինչամուսնական" sheetId="19" r:id="rId7"/>
  </sheets>
  <definedNames>
    <definedName name="_xlnm._FilterDatabase" localSheetId="1" hidden="1">'ըստ տարիների'!$A$4:$F$148</definedName>
    <definedName name="_ftn1" localSheetId="0">dispanser!#REF!</definedName>
    <definedName name="_ftn2" localSheetId="0">dispanser!#REF!</definedName>
    <definedName name="_ftn3" localSheetId="0">dispanser!#REF!</definedName>
    <definedName name="_ftnref1" localSheetId="0">dispanser!$B$15</definedName>
    <definedName name="_ftnref2" localSheetId="0">dispanser!$B$16</definedName>
    <definedName name="_ftnref3" localSheetId="0">dispanser!$B$17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6" i="17" l="1"/>
  <c r="I26" i="17" s="1"/>
  <c r="C27" i="17"/>
  <c r="I27" i="17" s="1"/>
  <c r="C28" i="17"/>
  <c r="I28" i="17" s="1"/>
  <c r="C29" i="17"/>
  <c r="I29" i="17" s="1"/>
  <c r="C30" i="17"/>
  <c r="I30" i="17" s="1"/>
  <c r="C31" i="17"/>
  <c r="I31" i="17" s="1"/>
  <c r="C32" i="17"/>
  <c r="I32" i="17" s="1"/>
  <c r="C33" i="17"/>
  <c r="I33" i="17" s="1"/>
  <c r="C34" i="17"/>
  <c r="I34" i="17" s="1"/>
  <c r="C35" i="17"/>
  <c r="I35" i="17" s="1"/>
  <c r="C36" i="17"/>
  <c r="C37" i="17"/>
  <c r="I37" i="17" s="1"/>
  <c r="C38" i="17"/>
  <c r="I38" i="17" s="1"/>
  <c r="C39" i="17"/>
  <c r="I39" i="17" s="1"/>
  <c r="C40" i="17"/>
  <c r="I40" i="17" s="1"/>
  <c r="C41" i="17"/>
  <c r="I41" i="17" s="1"/>
  <c r="C42" i="17"/>
  <c r="I42" i="17" s="1"/>
  <c r="C43" i="17"/>
  <c r="C44" i="17"/>
  <c r="I44" i="17" s="1"/>
  <c r="C25" i="17"/>
  <c r="I25" i="17" s="1"/>
  <c r="G26" i="17"/>
  <c r="H26" i="17" s="1"/>
  <c r="G27" i="17"/>
  <c r="H27" i="17" s="1"/>
  <c r="G28" i="17"/>
  <c r="H28" i="17" s="1"/>
  <c r="G29" i="17"/>
  <c r="H29" i="17" s="1"/>
  <c r="G30" i="17"/>
  <c r="H30" i="17" s="1"/>
  <c r="G31" i="17"/>
  <c r="H31" i="17" s="1"/>
  <c r="G32" i="17"/>
  <c r="H32" i="17" s="1"/>
  <c r="G33" i="17"/>
  <c r="H33" i="17" s="1"/>
  <c r="G34" i="17"/>
  <c r="H34" i="17" s="1"/>
  <c r="G35" i="17"/>
  <c r="H35" i="17" s="1"/>
  <c r="G37" i="17"/>
  <c r="H37" i="17" s="1"/>
  <c r="G38" i="17"/>
  <c r="H38" i="17" s="1"/>
  <c r="G39" i="17"/>
  <c r="H39" i="17" s="1"/>
  <c r="G40" i="17"/>
  <c r="H40" i="17" s="1"/>
  <c r="G41" i="17"/>
  <c r="H41" i="17" s="1"/>
  <c r="G42" i="17"/>
  <c r="H42" i="17" s="1"/>
  <c r="G44" i="17"/>
  <c r="H44" i="17" s="1"/>
  <c r="G25" i="17"/>
  <c r="H25" i="17" s="1"/>
  <c r="H43" i="17"/>
  <c r="D26" i="17"/>
  <c r="E26" i="17"/>
  <c r="F26" i="17"/>
  <c r="D27" i="17"/>
  <c r="E27" i="17"/>
  <c r="F27" i="17"/>
  <c r="D28" i="17"/>
  <c r="E28" i="17"/>
  <c r="F28" i="17"/>
  <c r="D29" i="17"/>
  <c r="E29" i="17"/>
  <c r="F29" i="17"/>
  <c r="D30" i="17"/>
  <c r="E30" i="17"/>
  <c r="F30" i="17"/>
  <c r="D31" i="17"/>
  <c r="E31" i="17"/>
  <c r="F31" i="17"/>
  <c r="D32" i="17"/>
  <c r="E32" i="17"/>
  <c r="F32" i="17"/>
  <c r="D33" i="17"/>
  <c r="E33" i="17"/>
  <c r="F33" i="17"/>
  <c r="D34" i="17"/>
  <c r="E34" i="17"/>
  <c r="F34" i="17"/>
  <c r="D35" i="17"/>
  <c r="E35" i="17"/>
  <c r="F35" i="17"/>
  <c r="D37" i="17"/>
  <c r="E37" i="17"/>
  <c r="F37" i="17"/>
  <c r="D38" i="17"/>
  <c r="E38" i="17"/>
  <c r="F38" i="17"/>
  <c r="D39" i="17"/>
  <c r="E39" i="17"/>
  <c r="F39" i="17"/>
  <c r="D40" i="17"/>
  <c r="E40" i="17"/>
  <c r="F40" i="17"/>
  <c r="D41" i="17"/>
  <c r="E41" i="17"/>
  <c r="F41" i="17"/>
  <c r="D42" i="17"/>
  <c r="E42" i="17"/>
  <c r="F42" i="17"/>
  <c r="D44" i="17"/>
  <c r="E44" i="17"/>
  <c r="F44" i="17"/>
  <c r="E25" i="17"/>
  <c r="F25" i="17"/>
  <c r="D25" i="17"/>
</calcChain>
</file>

<file path=xl/sharedStrings.xml><?xml version="1.0" encoding="utf-8"?>
<sst xmlns="http://schemas.openxmlformats.org/spreadsheetml/2006/main" count="1097" uniqueCount="272">
  <si>
    <t>Բնածին հիպոթիրեոզի վաղ հայտնաբերում</t>
  </si>
  <si>
    <t>Սեռ</t>
  </si>
  <si>
    <t>Ա/Ի</t>
  </si>
  <si>
    <t>Ի</t>
  </si>
  <si>
    <t>Նորածին</t>
  </si>
  <si>
    <t>Հղիների հսկողության և բարդությունների կանխարգելման հետազոտություններ</t>
  </si>
  <si>
    <t>1 անգամ</t>
  </si>
  <si>
    <t>տարեկան 1 անգամ</t>
  </si>
  <si>
    <t>Տարիքային
խումբ</t>
  </si>
  <si>
    <t>Մասնագետ</t>
  </si>
  <si>
    <t>Ծննդատուն</t>
  </si>
  <si>
    <t>Անհասության ռետինոպաթիայի սքրինինգ</t>
  </si>
  <si>
    <t>Սրտի կրիտիկական բնածին արատների 
սքրինինգ</t>
  </si>
  <si>
    <t>Ֆենիլկետոնուրիայի սքրինինգ</t>
  </si>
  <si>
    <t>Լսողության նորածնային սքրինինգ</t>
  </si>
  <si>
    <t>ԱԱՊ</t>
  </si>
  <si>
    <t>Մանկաբույժ</t>
  </si>
  <si>
    <t>Բուժքույր</t>
  </si>
  <si>
    <t>ՎՀԲ պատվ.</t>
  </si>
  <si>
    <t>ԲՑԺ պատվ.</t>
  </si>
  <si>
    <t>Նյարդաբան</t>
  </si>
  <si>
    <t>Մանկական աուտիզմի թեսթ</t>
  </si>
  <si>
    <t>Լսողության ստուգում</t>
  </si>
  <si>
    <t>Տեսողության ստուգում</t>
  </si>
  <si>
    <t>Ակնաբույժ</t>
  </si>
  <si>
    <t xml:space="preserve">Ողնաշարի զննում </t>
  </si>
  <si>
    <t xml:space="preserve">Մենինգակոկային պատվ. </t>
  </si>
  <si>
    <t>13 տ.</t>
  </si>
  <si>
    <t>Ատամնաբույժի զննում</t>
  </si>
  <si>
    <t>Ծառայության անվանում/ Պատվաստանյութ</t>
  </si>
  <si>
    <t>Իրականացման վայր</t>
  </si>
  <si>
    <t>ԱԱՊ/ ԲԿ</t>
  </si>
  <si>
    <t>ԲԿ</t>
  </si>
  <si>
    <t>Սիրտանոթային համակարգի և հիպերտոնիկ հիվանդության երկրորդային
կանխարգելման հետազոտություններ</t>
  </si>
  <si>
    <t>Ծառայության անվանում</t>
  </si>
  <si>
    <t>Իրականացման
հաճախականություն</t>
  </si>
  <si>
    <t>Էլեկտրասրտագրություն</t>
  </si>
  <si>
    <t>Միզաթթվի որոշում
արյան մեջ</t>
  </si>
  <si>
    <t>Ակնահատակի 
քննություն</t>
  </si>
  <si>
    <t>Շաքարային դիաբետով հիվանդների մոտ բարդությունների երկրորդային կանխարգելում</t>
  </si>
  <si>
    <t>Իրականացման 
հաճախականություն</t>
  </si>
  <si>
    <t>Գլյուկոմետրիա</t>
  </si>
  <si>
    <t>ամսեկան 1 անգամ</t>
  </si>
  <si>
    <t>Լիպիդային պրոֆիլի որոշում 
արյան մեջ</t>
  </si>
  <si>
    <t>Ակնահատակի զննում</t>
  </si>
  <si>
    <t>Խորհրդատվություն` ոտքերի խնամքի վերաբերյալ,ոտնաթաթի անոթազարկերի պալպատոր ստուգում</t>
  </si>
  <si>
    <r>
      <t xml:space="preserve">Մեզի ընդհանուր քննություն
</t>
    </r>
    <r>
      <rPr>
        <sz val="9"/>
        <color theme="1"/>
        <rFont val="Arial"/>
        <family val="2"/>
      </rPr>
      <t>(գլյուկոզայի և սպիտակուցի որոշմամբ)</t>
    </r>
  </si>
  <si>
    <t>Իրականացման 
ժամկետ</t>
  </si>
  <si>
    <t>Մանկաբարձ-գինեկոլոգ/ 
Ընտանեկան բժիշկ/
մանկաբարձուհի կամ
վերապատրաստված բուժքույր</t>
  </si>
  <si>
    <t>8 և ավել այց</t>
  </si>
  <si>
    <t>մինչև 12 շաբ.
16-18
22-24
28-30
31-32
34-36
37-38
39-40</t>
  </si>
  <si>
    <t>8 այց</t>
  </si>
  <si>
    <t>ըստ ցուցումների</t>
  </si>
  <si>
    <t>3 անգամ</t>
  </si>
  <si>
    <t>Առաջին այց
30 շաբ.
36-37 շաբ.</t>
  </si>
  <si>
    <t>Արյան ընդհանուր քննություն
Թրոմբոցիտների և մակարդելիության 
ժամանակի որոշում</t>
  </si>
  <si>
    <t>Մեզի ընդհանուր հետազոտություն</t>
  </si>
  <si>
    <t>Մեզի բակտերիոլոգիական քննություն</t>
  </si>
  <si>
    <t>Հղիության ընթացք/ 
Առանձնահատկություն</t>
  </si>
  <si>
    <t>Արյան բիոքիմիական հետազոտություն
(միզանյութ,գլյուկոզա,պրոթրոմբին)</t>
  </si>
  <si>
    <t>2 անգամ</t>
  </si>
  <si>
    <t>Արյան խմբի և ռեզուս գործոնի որոշում</t>
  </si>
  <si>
    <t>Առաջին այց</t>
  </si>
  <si>
    <t>Հակառեզուսային հակամարմինների
տիտրի որոշում</t>
  </si>
  <si>
    <t>բացասական ռեզուս
 գործոնով հղիներ</t>
  </si>
  <si>
    <t>Առաջին այց
30 շաբ.</t>
  </si>
  <si>
    <t>Հեշտոցի մաքրության աստիճանի և 
քսուկի բակտերիոսկոպիկ հետազ.</t>
  </si>
  <si>
    <t>11-14 շաբ.
18-22 շաբ.
32-34 շաբ.</t>
  </si>
  <si>
    <t>Մանկաբարձ-գինեկոլոգ/ 
Ռադիոլոգ</t>
  </si>
  <si>
    <t>Նեղ մասնագետներ</t>
  </si>
  <si>
    <t>պտղի զարգ. արատների առումով ռիսկի խմբի հղիներ</t>
  </si>
  <si>
    <t>11-14 շաբ.</t>
  </si>
  <si>
    <t>Կոագուլոպաթիաների ախտորոշում</t>
  </si>
  <si>
    <t>բարդացած անամնեզով
 հղիներ</t>
  </si>
  <si>
    <t>ԱԱՊ/Լաբորատորիա</t>
  </si>
  <si>
    <t>Թրոմբոֆիլիաների սքրինինգ</t>
  </si>
  <si>
    <t>Խլամիդիա,ուրեապլազմա,
ցիտոմեգալովիրուս,հերպես,
կարմրախտ, տոքսոպլազմոզի որոշում</t>
  </si>
  <si>
    <t>ներարգանդային ինֆեկցիա
ունեցող հղիներ</t>
  </si>
  <si>
    <t>առաջնահղիներ/ բարձր ռիսկի
խմբի հղիներ</t>
  </si>
  <si>
    <t>Նեղ մասնագետների
խորհրդատվություներ, գործիքային 
հետազոտություններ՝ այդ թվում 
դժվարամատչելի</t>
  </si>
  <si>
    <t>Ն/Ա</t>
  </si>
  <si>
    <t>նորմալ (Ն)</t>
  </si>
  <si>
    <t>ախտաբանական (Ա)</t>
  </si>
  <si>
    <r>
      <t xml:space="preserve">Զննում 
</t>
    </r>
    <r>
      <rPr>
        <sz val="9"/>
        <color theme="1"/>
        <rFont val="Arial"/>
        <family val="2"/>
      </rPr>
      <t>(Անթրոպոմետրիա,
կոնքի չափում
որովայնի շրջագծի ևարգանդի 
հատակի բարձրության որոշում,
պտղի սրտի բաբախի լսում,
հղիի ԶՃ չափում երկու թևերի վրա,
պուլսի հաշվում)</t>
    </r>
  </si>
  <si>
    <t>Մամոգրաֆիա</t>
  </si>
  <si>
    <t xml:space="preserve"> Բնակչության առողջության վերահսկման և հիվանդությունների կանխարգելման հետազոտություններ</t>
  </si>
  <si>
    <t>Կոնքազդրային հոդի դիսպլազիայի սքրինինգ</t>
  </si>
  <si>
    <t xml:space="preserve">ԿԿԽ պատվ.  </t>
  </si>
  <si>
    <t>Գլիկոհեմոգլոբինի որոշում</t>
  </si>
  <si>
    <t>տարեկան 2 անգամ</t>
  </si>
  <si>
    <t>Տուլարեմիա պատվ.</t>
  </si>
  <si>
    <t>Պնևմոկոկային պատվ.</t>
  </si>
  <si>
    <t>մինչև 1 տարեկան</t>
  </si>
  <si>
    <t>18տ.</t>
  </si>
  <si>
    <t>20տ.</t>
  </si>
  <si>
    <t>22տ.</t>
  </si>
  <si>
    <t>24տ.</t>
  </si>
  <si>
    <t>26տ.</t>
  </si>
  <si>
    <t>28տ.</t>
  </si>
  <si>
    <t>30տ.</t>
  </si>
  <si>
    <t>32 տ.</t>
  </si>
  <si>
    <t>34 տ.</t>
  </si>
  <si>
    <t>36տ.</t>
  </si>
  <si>
    <t>38տ.</t>
  </si>
  <si>
    <t>40տ.</t>
  </si>
  <si>
    <t>41տ.</t>
  </si>
  <si>
    <t>42տ.</t>
  </si>
  <si>
    <t>44տ.</t>
  </si>
  <si>
    <t>45տ.</t>
  </si>
  <si>
    <t>46տ.</t>
  </si>
  <si>
    <t>47տ.</t>
  </si>
  <si>
    <t>48տ.</t>
  </si>
  <si>
    <t>50տ.</t>
  </si>
  <si>
    <t>52տ.</t>
  </si>
  <si>
    <t>53տ.</t>
  </si>
  <si>
    <t>54տ.</t>
  </si>
  <si>
    <t>55տ.</t>
  </si>
  <si>
    <t>56տ.</t>
  </si>
  <si>
    <t>58տ.</t>
  </si>
  <si>
    <t>59տ.</t>
  </si>
  <si>
    <t>60տ.</t>
  </si>
  <si>
    <t>62տ.</t>
  </si>
  <si>
    <t>64տ.</t>
  </si>
  <si>
    <t>65տ.</t>
  </si>
  <si>
    <t>66տ.</t>
  </si>
  <si>
    <t>68տ.</t>
  </si>
  <si>
    <t>70տ.</t>
  </si>
  <si>
    <t>72տ.</t>
  </si>
  <si>
    <t>74տ.</t>
  </si>
  <si>
    <t>1 տ.</t>
  </si>
  <si>
    <t>2 տ.</t>
  </si>
  <si>
    <t>3 տ.</t>
  </si>
  <si>
    <t>4 տ.</t>
  </si>
  <si>
    <t>5 տ.</t>
  </si>
  <si>
    <t>6 տ.</t>
  </si>
  <si>
    <t>8 տ.</t>
  </si>
  <si>
    <t>10 տ.</t>
  </si>
  <si>
    <t>12 տ.</t>
  </si>
  <si>
    <t>14 տ.</t>
  </si>
  <si>
    <t>16 տ.</t>
  </si>
  <si>
    <t>17 տ.</t>
  </si>
  <si>
    <t>Հերթական այց 
(գլխի շրջագծի չափում,քաշ,հասակ, քաշ/հասակային հարաբերություն,  կոնքազդրային հոդի ստուգում,տեսողություն,լսողություն, ամորձիների ստուգում)</t>
  </si>
  <si>
    <t>Նյարդաբանի այց
(զարգացման և մոտորիկայի գնահատում)</t>
  </si>
  <si>
    <t>Հերթական  այց 
(գլխի շրջագծի չափում,քաշ,հասակ, քաշ/հասակային հարաբերություն,  կոնքազդրային հոդի ստուգում, զարգացման գնահատում)</t>
  </si>
  <si>
    <t>Հերթական այց 
(գլխի շրջագծի չափում,քաշ,հասակ, քաշ/հասակային հարաբերություն,  կոնքազդրային հոդի ստուգում,տեսողություն,լսողություն, զարգացման գնահատում)</t>
  </si>
  <si>
    <t>Հերթական  այց 
(գլխի շրջագծի չափում,քաշ,հասակ, քաշ/հասակային հարաբերություն,լսողության,  կոնքազդրային հոդի ստուգում, զարգացման գնահատում)</t>
  </si>
  <si>
    <t>Հերթական  այց 
(գլխի շրջագծի չափում,քաշ,հասակ, քաշ/հասակային հարաբերություն,տեսողություն, զարգացման գնահատում)</t>
  </si>
  <si>
    <t>Հերթական  այց 
(քաշ,հասակ,մարմնի զանգվածի ցուցանիշ, զարգացման գնահատում)</t>
  </si>
  <si>
    <t>Հերթական  այց 
(քաշ,հասակ,մարմնի զանգվածի ցուցանիշ, զարգացման գնահատում,զարկերակային ճնշման ստուգում)</t>
  </si>
  <si>
    <r>
      <t xml:space="preserve">ԱԿԴՓ/ՎՀԲ/ՀԻԲ/ԻՊՊ վեցավալենտ
</t>
    </r>
    <r>
      <rPr>
        <b/>
        <sz val="12"/>
        <color theme="1"/>
        <rFont val="GHEA Grapalat"/>
        <family val="3"/>
      </rPr>
      <t>(1-ին դոզա)</t>
    </r>
  </si>
  <si>
    <r>
      <t xml:space="preserve">Ռոտավիրուսային պատվ. </t>
    </r>
    <r>
      <rPr>
        <b/>
        <sz val="12"/>
        <color theme="1"/>
        <rFont val="GHEA Grapalat"/>
        <family val="3"/>
      </rPr>
      <t>(1-ին դոզա)</t>
    </r>
  </si>
  <si>
    <r>
      <t>Պնևմոկոկային պատվ.</t>
    </r>
    <r>
      <rPr>
        <b/>
        <sz val="12"/>
        <color theme="1"/>
        <rFont val="GHEA Grapalat"/>
        <family val="3"/>
      </rPr>
      <t>(1-ին դոզա)</t>
    </r>
  </si>
  <si>
    <r>
      <t xml:space="preserve">Ռոտավիրուսային պատվ. </t>
    </r>
    <r>
      <rPr>
        <b/>
        <sz val="12"/>
        <color theme="1"/>
        <rFont val="GHEA Grapalat"/>
        <family val="3"/>
      </rPr>
      <t>(2-րդ դոզա)</t>
    </r>
  </si>
  <si>
    <r>
      <t>Պնևմոկոկային պատվ.</t>
    </r>
    <r>
      <rPr>
        <b/>
        <sz val="12"/>
        <color theme="1"/>
        <rFont val="GHEA Grapalat"/>
        <family val="3"/>
      </rPr>
      <t>(2-րդ դոզա)</t>
    </r>
  </si>
  <si>
    <r>
      <t>Պնևմոկոկային պատվ.</t>
    </r>
    <r>
      <rPr>
        <b/>
        <sz val="12"/>
        <color theme="1"/>
        <rFont val="GHEA Grapalat"/>
        <family val="3"/>
      </rPr>
      <t>(3-րդ դոզա)</t>
    </r>
  </si>
  <si>
    <r>
      <t xml:space="preserve">ԿԿԽ պատվ. </t>
    </r>
    <r>
      <rPr>
        <b/>
        <sz val="12"/>
        <color theme="1"/>
        <rFont val="GHEA Grapalat"/>
        <family val="3"/>
      </rPr>
      <t>(1-ին դոզա)</t>
    </r>
  </si>
  <si>
    <r>
      <t>Ջրծաղիկ պատվ.</t>
    </r>
    <r>
      <rPr>
        <b/>
        <sz val="12"/>
        <color theme="1"/>
        <rFont val="GHEA Grapalat"/>
        <family val="3"/>
      </rPr>
      <t>(1-ին դոզա)</t>
    </r>
  </si>
  <si>
    <r>
      <t xml:space="preserve">ԿԿԽ պատվ.  </t>
    </r>
    <r>
      <rPr>
        <b/>
        <sz val="12"/>
        <color theme="1"/>
        <rFont val="GHEA Grapalat"/>
        <family val="3"/>
      </rPr>
      <t>(2-րդ դոզա)</t>
    </r>
  </si>
  <si>
    <r>
      <t>ՄՊՊ պատվ.</t>
    </r>
    <r>
      <rPr>
        <b/>
        <sz val="12"/>
        <color theme="1"/>
        <rFont val="GHEA Grapalat"/>
        <family val="3"/>
      </rPr>
      <t>(1-ին դոզա)</t>
    </r>
  </si>
  <si>
    <r>
      <t>ՄՊՊ պատվ.</t>
    </r>
    <r>
      <rPr>
        <b/>
        <sz val="12"/>
        <color theme="1"/>
        <rFont val="GHEA Grapalat"/>
        <family val="3"/>
      </rPr>
      <t>(2-րդ դոզա)</t>
    </r>
  </si>
  <si>
    <r>
      <t xml:space="preserve">Ջրծաղիկ պատվ. </t>
    </r>
    <r>
      <rPr>
        <b/>
        <sz val="12"/>
        <color theme="1"/>
        <rFont val="GHEA Grapalat"/>
        <family val="3"/>
      </rPr>
      <t>(2-րդ դոզա)</t>
    </r>
  </si>
  <si>
    <r>
      <t xml:space="preserve">ՎՀԱ պատվ. </t>
    </r>
    <r>
      <rPr>
        <b/>
        <sz val="12"/>
        <color theme="1"/>
        <rFont val="GHEA Grapalat"/>
        <family val="3"/>
      </rPr>
      <t>(Երկու դեղաչափ)</t>
    </r>
  </si>
  <si>
    <r>
      <t xml:space="preserve">ԱԴՓ-Մ պատվ. </t>
    </r>
    <r>
      <rPr>
        <b/>
        <sz val="12"/>
        <color theme="1"/>
        <rFont val="GHEA Grapalat"/>
        <family val="3"/>
      </rPr>
      <t>(3-րդ դոզա)</t>
    </r>
  </si>
  <si>
    <r>
      <t xml:space="preserve">Կոլոռեկտալ սքրինինգ ՝
</t>
    </r>
    <r>
      <rPr>
        <b/>
        <sz val="12"/>
        <color theme="1"/>
        <rFont val="GHEA Grapalat"/>
        <family val="3"/>
      </rPr>
      <t>կղանքի իմունոքիմիական թեստ</t>
    </r>
  </si>
  <si>
    <r>
      <t xml:space="preserve">ԱԴՓ-Մ պատվ. </t>
    </r>
    <r>
      <rPr>
        <b/>
        <sz val="12"/>
        <color theme="1"/>
        <rFont val="GHEA Grapalat"/>
        <family val="3"/>
      </rPr>
      <t>(5-րդ դոզա)</t>
    </r>
  </si>
  <si>
    <t>Միջին բուժանձնակազմ</t>
  </si>
  <si>
    <t>Ավագ բուժանձնակազմ</t>
  </si>
  <si>
    <t>Մատուցման վայրը</t>
  </si>
  <si>
    <t>Ընտանեկան բժիշկ</t>
  </si>
  <si>
    <t>Ստոմ կլինիկա</t>
  </si>
  <si>
    <t>Կանխարգելիչ այց 
(գլխի շրջագծի չափում, կրծքով կերակրման դիտարկում,  կոնքազդրային հոդի ստուգում)</t>
  </si>
  <si>
    <t>Կանխարգելիչ զննություն 
(Զարկերակային ճնշման չափում,
Մարմնի զանգվածի ցուցանիշի որոշում,
Կանանց կրծքագեղձի զննում և ինքնազննման տեխնիկայի ուսուցում,
Առողջ ապրելակերպի քարոզչություն,
Առողջապահական հարցերով կրթում)</t>
  </si>
  <si>
    <t>Ստոմատոլոգ-օրթոդոնտ</t>
  </si>
  <si>
    <t>Ստոմատոլոգի բուժքույր</t>
  </si>
  <si>
    <t>Հոգեբանասոցիալական հարցաշարի լրացում/դեպրեսսիայի սքրինինգ</t>
  </si>
  <si>
    <t xml:space="preserve">ՏԱՐԵՎԵՐՋԻՆ ԴԻՍՊԱՆՍԵՐԱՅԻՆ ՀՍԿՈՂՈՒԹՅԱՆ ՏԱԿ ԳՏՆՎՈՂ ՀԻՎԱՆԴՆԵՐ` ԸՍՏ ԱՌԱՆՁԻՆ ՀԻՎԱՆԴՈՒԹՅՈՒՆՆԵՐԻ 
</t>
  </si>
  <si>
    <t xml:space="preserve"> 15 տարեկան և բարձր բնակչության բացարձակ թիվը</t>
  </si>
  <si>
    <t xml:space="preserve"> 0-14 տարեկան երեխաների բացարձակ թիվը</t>
  </si>
  <si>
    <t>Շաքարային դիաբետ</t>
  </si>
  <si>
    <t>Գլաուկոմա</t>
  </si>
  <si>
    <t>Ռևմատիզմ</t>
  </si>
  <si>
    <t>Գերճնշումային հիվանդություններ</t>
  </si>
  <si>
    <t>Սրտի իշեմիկ հիվանդություն</t>
  </si>
  <si>
    <t>Ուղեղի անոթային հիվանդություններ</t>
  </si>
  <si>
    <t>Թոքաբորբեր</t>
  </si>
  <si>
    <t>Բրոնխիտ քրոնիկական և չճշտված, էմֆիզեմա</t>
  </si>
  <si>
    <t>Ասթմա, ասթմատիկ ստատուս</t>
  </si>
  <si>
    <t>Ստամոքսի և 12-մատնյա աղու խոց</t>
  </si>
  <si>
    <t>Լեղապարկի և  լեղուղիների հիվանդություններ</t>
  </si>
  <si>
    <t>Նեֆրիտ, նեֆրոտիկ համախտանիշ, նեֆրոզ</t>
  </si>
  <si>
    <t>-</t>
  </si>
  <si>
    <t>Երիկամների գլոմերուլյար և  տուբուլոինտերստիցիալ հիվանդություններ, երիկամի և միզածորանի այլ հիվանդություններ</t>
  </si>
  <si>
    <t>Արգանդի պարանոցի էրոզիա և էկտրոպիոն</t>
  </si>
  <si>
    <t>Ռեակտիվ հոդախտներ, ռևմատոիդ հոդաբորբ, շարակցական հյուսվածքի տարածուն ախտահարումներ, սպոնդիլոպաթիաներ</t>
  </si>
  <si>
    <t>Սակավարյունություն</t>
  </si>
  <si>
    <t>Քրոնիկական օտիտ</t>
  </si>
  <si>
    <t>Նշիկների և գեղձանմանների քրոնիկական հիվանդություններ, հարնշիկային թարախակույտ</t>
  </si>
  <si>
    <r>
      <t>Նեֆրիտ, նեֆրոտիկ համախտանիշ, նեֆրոզ</t>
    </r>
    <r>
      <rPr>
        <vertAlign val="superscript"/>
        <sz val="11"/>
        <rFont val="Sylfaen"/>
        <family val="1"/>
        <charset val="204"/>
      </rPr>
      <t>1</t>
    </r>
  </si>
  <si>
    <t>Արյան շրջանառության համակարգի բնածին արատներ</t>
  </si>
  <si>
    <t>1839</t>
  </si>
  <si>
    <t xml:space="preserve"> 15 տարեկան և բարձր բնակչության թիվը 100.000 բնակչի հաշվով</t>
  </si>
  <si>
    <t xml:space="preserve"> 0-14 տարեկան երեխաների թիվը 100.000 երեխայի հաշվով</t>
  </si>
  <si>
    <t>28 5.9</t>
  </si>
  <si>
    <t>Երիկամների գլոմերուլյար և  տուբուլոինտերստի ցիալ հիվանդություններ, երիկամի և միզածորանի այլ հիվանդություններ</t>
  </si>
  <si>
    <t>Նշիկների և գեղձանման ների քրոնիկական հիվանդություններ, հարնշիկային թարախակույտ</t>
  </si>
  <si>
    <t>2017-2022 միջին աճ</t>
  </si>
  <si>
    <t>Պտղի գերձայնային հետազոտություն</t>
  </si>
  <si>
    <t>Մարդկային խորիոնային 
գոնադոտրոպինի որոշում</t>
  </si>
  <si>
    <t>Ադրենոգենիտալ համախտանիշի սքրինինգ</t>
  </si>
  <si>
    <t>Արյան ընդհանուր քննություն</t>
  </si>
  <si>
    <t>Կրեատինին</t>
  </si>
  <si>
    <t>ՑԽԼՊ</t>
  </si>
  <si>
    <t>Ընդհանուր խոլեստերին</t>
  </si>
  <si>
    <t>Աբումին-կրեատինին գործակցի 
հարաբերակցություն մեզի մեջ</t>
  </si>
  <si>
    <t>առաջին այց</t>
  </si>
  <si>
    <r>
      <t xml:space="preserve">PAPP-A որոշում </t>
    </r>
    <r>
      <rPr>
        <b/>
        <sz val="11"/>
        <color theme="1"/>
        <rFont val="Arial"/>
        <family val="2"/>
      </rPr>
      <t>Մոմ հաշվարկով</t>
    </r>
  </si>
  <si>
    <t>Hepatit B և Hepatit C սքրինինգ</t>
  </si>
  <si>
    <t>սեզոնային գրիպի պատվաստում</t>
  </si>
  <si>
    <t xml:space="preserve">Tdap vaccination </t>
  </si>
  <si>
    <t>օրալ գլյուկոզայի տոլերանտության 
թեսթ</t>
  </si>
  <si>
    <t>ԹՏՀ</t>
  </si>
  <si>
    <t>GBS սքրինինգ</t>
  </si>
  <si>
    <t>27-36 շաբաթ</t>
  </si>
  <si>
    <t>13-24 շաբաթ</t>
  </si>
  <si>
    <t>35-37շաբաթ</t>
  </si>
  <si>
    <t>ԱԿԴՓ/ԻՊՊ համակցված(1-ին դոզա)</t>
  </si>
  <si>
    <r>
      <t xml:space="preserve">ԱԿԴՓ/ՎՀԲ/ՀԻԲ/ԻՊՊ 
</t>
    </r>
    <r>
      <rPr>
        <b/>
        <sz val="12"/>
        <color theme="1"/>
        <rFont val="GHEA Grapalat"/>
        <family val="3"/>
      </rPr>
      <t>(2-րդ դոզա)</t>
    </r>
  </si>
  <si>
    <r>
      <t xml:space="preserve">ԱԿԴՓ/ՎՀԲ/ՀԻԲ/ԻՊՊ 
</t>
    </r>
    <r>
      <rPr>
        <b/>
        <sz val="12"/>
        <color theme="1"/>
        <rFont val="GHEA Grapalat"/>
        <family val="3"/>
      </rPr>
      <t>(3-րդ դոզա)</t>
    </r>
  </si>
  <si>
    <r>
      <t xml:space="preserve">ԱԿԴՓ/ԻՊՊ համակցված պատվ. </t>
    </r>
    <r>
      <rPr>
        <b/>
        <sz val="11"/>
        <color theme="1"/>
        <rFont val="Arial"/>
        <family val="2"/>
      </rPr>
      <t>(2-րդ դոզա)</t>
    </r>
  </si>
  <si>
    <r>
      <t xml:space="preserve">ԱՓԴԿ պատվ. </t>
    </r>
    <r>
      <rPr>
        <b/>
        <sz val="11"/>
        <color theme="1"/>
        <rFont val="Arial"/>
        <family val="2"/>
      </rPr>
      <t>(1-ին դոզա)</t>
    </r>
  </si>
  <si>
    <t>Սեռական հասունացման գնահատում ըստ Թանների</t>
  </si>
  <si>
    <r>
      <t xml:space="preserve">ԱՓԴԿ պատվ. </t>
    </r>
    <r>
      <rPr>
        <b/>
        <sz val="12"/>
        <color theme="1"/>
        <rFont val="GHEA Grapalat"/>
        <family val="3"/>
      </rPr>
      <t>(2-րդ դոզա)</t>
    </r>
  </si>
  <si>
    <r>
      <t xml:space="preserve">ԱԴՓ-Մ պատվ. </t>
    </r>
    <r>
      <rPr>
        <b/>
        <sz val="12"/>
        <color theme="1"/>
        <rFont val="GHEA Grapalat"/>
        <family val="3"/>
      </rPr>
      <t>(1-ին դոզա)</t>
    </r>
  </si>
  <si>
    <r>
      <t xml:space="preserve">ԱԴՓ-Մ պատվ. </t>
    </r>
    <r>
      <rPr>
        <b/>
        <sz val="12"/>
        <color theme="1"/>
        <rFont val="GHEA Grapalat"/>
        <family val="3"/>
      </rPr>
      <t>(2-րդ դոզա)</t>
    </r>
  </si>
  <si>
    <t>35տ.</t>
  </si>
  <si>
    <t>Երակային արյան մեջ գլյուկոզի որոշում</t>
  </si>
  <si>
    <r>
      <t xml:space="preserve">HPV </t>
    </r>
    <r>
      <rPr>
        <sz val="12"/>
        <color rgb="FFFF0000"/>
        <rFont val="GHEA Grapalat"/>
        <family val="3"/>
      </rPr>
      <t>թեստ</t>
    </r>
  </si>
  <si>
    <t>ԲԿ/ՇԿ</t>
  </si>
  <si>
    <t>ՄԻԱՎ/Սիֆիլիս թեստավորում արագ թեստ հավաքածուներով</t>
  </si>
  <si>
    <t>HPV թեստ</t>
  </si>
  <si>
    <t>30, 35, 40, 45, 50, 55, 60 տարեկաններ</t>
  </si>
  <si>
    <t>Կոլպոսկոպիա</t>
  </si>
  <si>
    <t>Բիոպսիա</t>
  </si>
  <si>
    <t>ՑԽԼ թեստ</t>
  </si>
  <si>
    <t>Արգանդի վզիկի քաղցկեղի վաղ հայտնաբերում</t>
  </si>
  <si>
    <t>Կանխարգելիչ հետազոտությունը</t>
  </si>
  <si>
    <t>Պրոֆիլակտիկ այց</t>
  </si>
  <si>
    <t>18, 20, 22, 24, 26, 28, 30, 32, 34, 36, 38, 40, 42, 44, 46, 48, 50, 52, 54, 56, 58, 60, 62, 64, 66, 68, 70 տարեկաններ</t>
  </si>
  <si>
    <t>բուժքույր</t>
  </si>
  <si>
    <t>գինեկոլոգ-կոլպոսկոպիստ</t>
  </si>
  <si>
    <t>լաբորանտ</t>
  </si>
  <si>
    <t>հյուսվածաբան</t>
  </si>
  <si>
    <t>Լաբորատորիա</t>
  </si>
  <si>
    <t>ԱԱՊ/Ինքնուրույն</t>
  </si>
  <si>
    <t>50,52,54,56,58,
60,62,64,66,68,
70 տարեկան</t>
  </si>
  <si>
    <t>տեխնիկ</t>
  </si>
  <si>
    <t>մամոգրաֆիստ</t>
  </si>
  <si>
    <t>օնկոլոգ/
վիրաբույժ</t>
  </si>
  <si>
    <t>Հյուսվածաբանություն</t>
  </si>
  <si>
    <t>Կոլոնոսկոպիա+ 
անզգայացում</t>
  </si>
  <si>
    <t>գաստրոէնտերոլոգ-
էնդոսկոպիստ</t>
  </si>
  <si>
    <t>Կոլռեկտալ քաղցկեղի վաղ հայտնաբերում</t>
  </si>
  <si>
    <t>Կրծքագեղձի քաղցկեղի վաղ հայտնաբերում</t>
  </si>
  <si>
    <t>Իրականացված սքրինինգների արդյունքում շեղումների ախտորոշիչ հետազոտություններ</t>
  </si>
  <si>
    <t>մեկ անգամ՝ մինչև ամուսնության պաշտոնական գրանցումը</t>
  </si>
  <si>
    <t>Անդրոֆլոր</t>
  </si>
  <si>
    <t>Անկախ տարիքից</t>
  </si>
  <si>
    <t>Զույգերի մինչամուսնական կանխարգելիչ հետազոտում</t>
  </si>
  <si>
    <t>Երակային արյան մեջ գլյուկոզայի որոշում</t>
  </si>
  <si>
    <t>կրկնակի մամոգրաֆիա տոմոսինթեզով 
և/կամ սոնոգրաֆիա</t>
  </si>
  <si>
    <t>ԱՓ շրջանակներում կանխարգելիչ հետազոտությունների ցանկ</t>
  </si>
  <si>
    <t xml:space="preserve">Հավելված 2
ՀՀ կառավարության 2025 թվականի
-ի N -Ն որոշման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</si>
</sst>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i/>
      <sz val="12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  <font>
      <sz val="12"/>
      <color theme="1"/>
      <name val="GHEA Grapalat"/>
      <family val="3"/>
    </font>
    <font>
      <i/>
      <sz val="12"/>
      <color theme="1"/>
      <name val="GHEA Grapalat"/>
      <family val="3"/>
    </font>
    <font>
      <sz val="11"/>
      <color theme="1"/>
      <name val="Calibri"/>
      <family val="2"/>
      <charset val="204"/>
      <scheme val="minor"/>
    </font>
    <font>
      <b/>
      <sz val="11"/>
      <name val="Sylfaen"/>
      <family val="1"/>
      <charset val="204"/>
    </font>
    <font>
      <sz val="11"/>
      <color theme="1"/>
      <name val="Sylfaen"/>
      <family val="1"/>
      <charset val="204"/>
    </font>
    <font>
      <sz val="11"/>
      <name val="Sylfaen"/>
      <family val="1"/>
      <charset val="204"/>
    </font>
    <font>
      <b/>
      <sz val="8"/>
      <name val="Sylfaen"/>
      <family val="1"/>
      <charset val="204"/>
    </font>
    <font>
      <sz val="10"/>
      <name val="Sylfaen"/>
      <family val="1"/>
      <charset val="204"/>
    </font>
    <font>
      <vertAlign val="superscript"/>
      <sz val="11"/>
      <name val="Sylfaen"/>
      <family val="1"/>
      <charset val="204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sz val="12"/>
      <name val="GHEA Grapalat"/>
      <family val="3"/>
    </font>
    <font>
      <sz val="12"/>
      <color rgb="FFFF0000"/>
      <name val="GHEA Grapalat"/>
      <family val="3"/>
    </font>
    <font>
      <b/>
      <sz val="11"/>
      <color theme="1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</font>
    <font>
      <sz val="11"/>
      <color theme="1"/>
      <name val="Calibri"/>
      <family val="2"/>
    </font>
    <font>
      <b/>
      <sz val="16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0" fillId="0" borderId="0"/>
    <xf numFmtId="43" fontId="10" fillId="0" borderId="0" applyFont="0" applyFill="0" applyBorder="0" applyAlignment="0" applyProtection="0"/>
    <xf numFmtId="0" fontId="17" fillId="0" borderId="0"/>
  </cellStyleXfs>
  <cellXfs count="112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top" wrapText="1"/>
    </xf>
    <xf numFmtId="0" fontId="12" fillId="0" borderId="0" xfId="1" applyFont="1"/>
    <xf numFmtId="0" fontId="13" fillId="2" borderId="1" xfId="1" applyFont="1" applyFill="1" applyBorder="1" applyAlignment="1">
      <alignment vertical="center" wrapText="1"/>
    </xf>
    <xf numFmtId="0" fontId="11" fillId="2" borderId="1" xfId="1" applyFont="1" applyFill="1" applyBorder="1" applyAlignment="1">
      <alignment horizontal="center" vertical="center" wrapText="1"/>
    </xf>
    <xf numFmtId="3" fontId="13" fillId="2" borderId="1" xfId="1" applyNumberFormat="1" applyFont="1" applyFill="1" applyBorder="1" applyAlignment="1">
      <alignment horizontal="center" vertical="center" wrapText="1"/>
    </xf>
    <xf numFmtId="3" fontId="13" fillId="2" borderId="1" xfId="1" applyNumberFormat="1" applyFont="1" applyFill="1" applyBorder="1" applyAlignment="1">
      <alignment vertical="center" wrapText="1"/>
    </xf>
    <xf numFmtId="0" fontId="15" fillId="0" borderId="1" xfId="1" applyFont="1" applyBorder="1" applyAlignment="1">
      <alignment horizontal="center" vertical="center"/>
    </xf>
    <xf numFmtId="3" fontId="15" fillId="0" borderId="1" xfId="1" applyNumberFormat="1" applyFont="1" applyBorder="1" applyAlignment="1">
      <alignment horizontal="center" vertical="center" wrapText="1"/>
    </xf>
    <xf numFmtId="164" fontId="15" fillId="0" borderId="1" xfId="2" applyNumberFormat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3" fontId="12" fillId="0" borderId="1" xfId="1" applyNumberFormat="1" applyFont="1" applyBorder="1"/>
    <xf numFmtId="3" fontId="15" fillId="0" borderId="1" xfId="1" applyNumberFormat="1" applyFont="1" applyBorder="1" applyAlignment="1">
      <alignment horizontal="center" vertical="center"/>
    </xf>
    <xf numFmtId="0" fontId="13" fillId="2" borderId="0" xfId="1" applyFont="1" applyFill="1"/>
    <xf numFmtId="0" fontId="13" fillId="2" borderId="0" xfId="1" applyFont="1" applyFill="1" applyAlignment="1">
      <alignment horizontal="center" vertical="center" wrapText="1"/>
    </xf>
    <xf numFmtId="165" fontId="13" fillId="2" borderId="1" xfId="1" applyNumberFormat="1" applyFont="1" applyFill="1" applyBorder="1" applyAlignment="1">
      <alignment horizontal="center" vertical="center" wrapText="1"/>
    </xf>
    <xf numFmtId="165" fontId="13" fillId="2" borderId="1" xfId="1" applyNumberFormat="1" applyFont="1" applyFill="1" applyBorder="1" applyAlignment="1">
      <alignment vertical="center" wrapText="1"/>
    </xf>
    <xf numFmtId="165" fontId="12" fillId="0" borderId="1" xfId="1" applyNumberFormat="1" applyFont="1" applyBorder="1"/>
    <xf numFmtId="164" fontId="12" fillId="0" borderId="0" xfId="1" applyNumberFormat="1" applyFont="1"/>
    <xf numFmtId="43" fontId="12" fillId="0" borderId="0" xfId="1" applyNumberFormat="1" applyFont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2" borderId="0" xfId="0" applyFont="1" applyFill="1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0" fillId="2" borderId="0" xfId="0" applyFill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0" fontId="0" fillId="2" borderId="0" xfId="0" applyFill="1" applyAlignment="1">
      <alignment wrapText="1"/>
    </xf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0" fillId="2" borderId="0" xfId="0" applyFill="1" applyAlignment="1">
      <alignment vertical="center"/>
    </xf>
    <xf numFmtId="0" fontId="1" fillId="2" borderId="0" xfId="0" applyFont="1" applyFill="1"/>
    <xf numFmtId="0" fontId="8" fillId="2" borderId="0" xfId="0" applyFont="1" applyFill="1" applyAlignment="1">
      <alignment horizontal="center" vertical="top" wrapText="1"/>
    </xf>
    <xf numFmtId="0" fontId="8" fillId="2" borderId="0" xfId="0" applyFont="1" applyFill="1" applyAlignment="1">
      <alignment horizontal="left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top" wrapText="1"/>
    </xf>
    <xf numFmtId="0" fontId="8" fillId="2" borderId="0" xfId="0" applyFont="1" applyFill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/>
    </xf>
    <xf numFmtId="0" fontId="22" fillId="2" borderId="1" xfId="0" applyFont="1" applyFill="1" applyBorder="1" applyAlignment="1">
      <alignment vertical="top" wrapText="1"/>
    </xf>
    <xf numFmtId="0" fontId="8" fillId="2" borderId="0" xfId="0" applyFont="1" applyFill="1" applyAlignment="1">
      <alignment vertical="center"/>
    </xf>
    <xf numFmtId="0" fontId="19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vertical="center" wrapText="1"/>
    </xf>
    <xf numFmtId="0" fontId="8" fillId="2" borderId="0" xfId="0" applyFont="1" applyFill="1" applyAlignment="1">
      <alignment horizontal="left" vertical="top" wrapText="1"/>
    </xf>
    <xf numFmtId="0" fontId="8" fillId="2" borderId="0" xfId="0" applyFont="1" applyFill="1" applyAlignment="1"/>
    <xf numFmtId="0" fontId="8" fillId="2" borderId="1" xfId="0" applyFont="1" applyFill="1" applyBorder="1" applyAlignment="1">
      <alignment horizontal="center" vertical="center"/>
    </xf>
    <xf numFmtId="0" fontId="23" fillId="0" borderId="0" xfId="0" applyFont="1"/>
    <xf numFmtId="0" fontId="0" fillId="0" borderId="0" xfId="0" applyAlignment="1">
      <alignment wrapText="1"/>
    </xf>
    <xf numFmtId="0" fontId="26" fillId="2" borderId="1" xfId="0" applyFont="1" applyFill="1" applyBorder="1" applyAlignment="1">
      <alignment vertical="center"/>
    </xf>
    <xf numFmtId="0" fontId="11" fillId="2" borderId="5" xfId="1" applyFont="1" applyFill="1" applyBorder="1" applyAlignment="1">
      <alignment horizontal="center" vertical="center" wrapText="1"/>
    </xf>
    <xf numFmtId="0" fontId="11" fillId="2" borderId="0" xfId="1" applyFont="1" applyFill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4" fillId="2" borderId="8" xfId="1" applyFont="1" applyFill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0" fontId="13" fillId="2" borderId="9" xfId="1" applyFont="1" applyFill="1" applyBorder="1" applyAlignment="1">
      <alignment horizontal="center" vertical="center" wrapText="1"/>
    </xf>
    <xf numFmtId="0" fontId="13" fillId="2" borderId="10" xfId="1" applyFont="1" applyFill="1" applyBorder="1" applyAlignment="1">
      <alignment horizontal="center" vertical="center" wrapText="1"/>
    </xf>
    <xf numFmtId="0" fontId="13" fillId="2" borderId="11" xfId="1" applyFont="1" applyFill="1" applyBorder="1" applyAlignment="1">
      <alignment horizontal="center" vertical="center" wrapText="1"/>
    </xf>
    <xf numFmtId="0" fontId="13" fillId="2" borderId="8" xfId="1" applyFont="1" applyFill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wrapText="1"/>
    </xf>
    <xf numFmtId="0" fontId="26" fillId="2" borderId="4" xfId="0" applyFont="1" applyFill="1" applyBorder="1" applyAlignment="1">
      <alignment vertical="center"/>
    </xf>
    <xf numFmtId="0" fontId="8" fillId="2" borderId="0" xfId="0" applyFont="1" applyFill="1" applyBorder="1"/>
    <xf numFmtId="0" fontId="8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center" vertical="top" wrapText="1"/>
    </xf>
    <xf numFmtId="0" fontId="2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right" vertical="center" wrapText="1"/>
    </xf>
  </cellXfs>
  <cellStyles count="4">
    <cellStyle name="Comma 2" xfId="2" xr:uid="{00000000-0005-0000-0000-000001000000}"/>
    <cellStyle name="Normal" xfId="0" builtinId="0"/>
    <cellStyle name="Normal 2" xfId="1" xr:uid="{00000000-0005-0000-0000-000003000000}"/>
    <cellStyle name="Normal 4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66"/>
  <sheetViews>
    <sheetView topLeftCell="A13" zoomScale="90" zoomScaleNormal="90" workbookViewId="0">
      <selection activeCell="I43" sqref="I43"/>
    </sheetView>
  </sheetViews>
  <sheetFormatPr defaultColWidth="8.85546875" defaultRowHeight="15" x14ac:dyDescent="0.25"/>
  <cols>
    <col min="1" max="1" width="8.85546875" style="6"/>
    <col min="2" max="2" width="51.42578125" style="6" customWidth="1"/>
    <col min="3" max="3" width="11.42578125" style="6" customWidth="1"/>
    <col min="4" max="4" width="8.85546875" style="6"/>
    <col min="5" max="7" width="8.85546875" style="6" customWidth="1"/>
    <col min="8" max="8" width="10.85546875" style="6" bestFit="1" customWidth="1"/>
    <col min="9" max="21" width="8.85546875" style="6" customWidth="1"/>
    <col min="22" max="16384" width="8.85546875" style="6"/>
  </cols>
  <sheetData>
    <row r="1" spans="2:24" ht="30.75" customHeight="1" x14ac:dyDescent="0.25">
      <c r="B1" s="76" t="s">
        <v>175</v>
      </c>
      <c r="C1" s="76"/>
      <c r="D1" s="76"/>
      <c r="E1" s="76"/>
      <c r="F1" s="76"/>
      <c r="G1" s="76"/>
      <c r="H1" s="76"/>
      <c r="I1" s="76"/>
      <c r="J1" s="76"/>
      <c r="K1" s="77"/>
      <c r="L1" s="77"/>
      <c r="M1" s="77"/>
      <c r="N1" s="77"/>
      <c r="O1" s="77"/>
      <c r="P1" s="77"/>
      <c r="Q1" s="77"/>
      <c r="R1" s="77"/>
      <c r="S1" s="77"/>
      <c r="T1" s="77"/>
    </row>
    <row r="2" spans="2:24" ht="15" customHeight="1" x14ac:dyDescent="0.25">
      <c r="B2" s="7"/>
      <c r="C2" s="78" t="s">
        <v>176</v>
      </c>
      <c r="D2" s="79"/>
      <c r="E2" s="79"/>
      <c r="F2" s="79"/>
      <c r="G2" s="79"/>
      <c r="H2" s="79"/>
      <c r="I2" s="79"/>
      <c r="J2" s="79"/>
      <c r="K2" s="79"/>
      <c r="L2" s="79"/>
      <c r="M2" s="80"/>
      <c r="N2" s="81" t="s">
        <v>177</v>
      </c>
      <c r="O2" s="82"/>
      <c r="P2" s="82"/>
      <c r="Q2" s="82"/>
      <c r="R2" s="82"/>
      <c r="S2" s="82"/>
      <c r="T2" s="82"/>
      <c r="U2" s="82"/>
      <c r="V2" s="82"/>
      <c r="W2" s="82"/>
      <c r="X2" s="82"/>
    </row>
    <row r="3" spans="2:24" x14ac:dyDescent="0.25">
      <c r="B3" s="7"/>
      <c r="C3" s="8">
        <v>1995</v>
      </c>
      <c r="D3" s="8">
        <v>2000</v>
      </c>
      <c r="E3" s="8">
        <v>2005</v>
      </c>
      <c r="F3" s="8">
        <v>2010</v>
      </c>
      <c r="G3" s="8">
        <v>2015</v>
      </c>
      <c r="H3" s="8">
        <v>2017</v>
      </c>
      <c r="I3" s="8">
        <v>2018</v>
      </c>
      <c r="J3" s="8">
        <v>2019</v>
      </c>
      <c r="K3" s="8">
        <v>2020</v>
      </c>
      <c r="L3" s="8">
        <v>2021</v>
      </c>
      <c r="M3" s="8">
        <v>2022</v>
      </c>
      <c r="N3" s="8">
        <v>1995</v>
      </c>
      <c r="O3" s="8">
        <v>2000</v>
      </c>
      <c r="P3" s="8">
        <v>2005</v>
      </c>
      <c r="Q3" s="8">
        <v>2010</v>
      </c>
      <c r="R3" s="8">
        <v>2015</v>
      </c>
      <c r="S3" s="8">
        <v>2017</v>
      </c>
      <c r="T3" s="8">
        <v>2018</v>
      </c>
      <c r="U3" s="8">
        <v>2019</v>
      </c>
      <c r="V3" s="8">
        <v>2020</v>
      </c>
      <c r="W3" s="8">
        <v>2021</v>
      </c>
      <c r="X3" s="8">
        <v>2022</v>
      </c>
    </row>
    <row r="4" spans="2:24" x14ac:dyDescent="0.25">
      <c r="B4" s="7" t="s">
        <v>178</v>
      </c>
      <c r="C4" s="9">
        <v>33644</v>
      </c>
      <c r="D4" s="10">
        <v>34062</v>
      </c>
      <c r="E4" s="9">
        <v>35332</v>
      </c>
      <c r="F4" s="9">
        <v>49360</v>
      </c>
      <c r="G4" s="9">
        <v>72599</v>
      </c>
      <c r="H4" s="9">
        <v>82077</v>
      </c>
      <c r="I4" s="9">
        <v>88382</v>
      </c>
      <c r="J4" s="9">
        <v>92263</v>
      </c>
      <c r="K4" s="11">
        <v>101424</v>
      </c>
      <c r="L4" s="12">
        <v>103128</v>
      </c>
      <c r="M4" s="13">
        <v>108884</v>
      </c>
      <c r="N4" s="9">
        <v>167</v>
      </c>
      <c r="O4" s="9">
        <v>141</v>
      </c>
      <c r="P4" s="9">
        <v>174</v>
      </c>
      <c r="Q4" s="9">
        <v>211</v>
      </c>
      <c r="R4" s="9">
        <v>212</v>
      </c>
      <c r="S4" s="9">
        <v>373</v>
      </c>
      <c r="T4" s="9">
        <v>394</v>
      </c>
      <c r="U4" s="9">
        <v>422</v>
      </c>
      <c r="V4" s="14">
        <v>489</v>
      </c>
      <c r="W4" s="11">
        <v>526</v>
      </c>
      <c r="X4" s="11">
        <v>545</v>
      </c>
    </row>
    <row r="5" spans="2:24" x14ac:dyDescent="0.25">
      <c r="B5" s="7" t="s">
        <v>179</v>
      </c>
      <c r="C5" s="9">
        <v>2660</v>
      </c>
      <c r="D5" s="10">
        <v>2367</v>
      </c>
      <c r="E5" s="9">
        <v>2807</v>
      </c>
      <c r="F5" s="9">
        <v>4669</v>
      </c>
      <c r="G5" s="9">
        <v>6391</v>
      </c>
      <c r="H5" s="9">
        <v>6797</v>
      </c>
      <c r="I5" s="9">
        <v>6762</v>
      </c>
      <c r="J5" s="9">
        <v>7693</v>
      </c>
      <c r="K5" s="14">
        <v>7486</v>
      </c>
      <c r="L5" s="12">
        <v>7982</v>
      </c>
      <c r="M5" s="14">
        <v>8453</v>
      </c>
      <c r="N5" s="15"/>
      <c r="O5" s="15"/>
      <c r="P5" s="15"/>
      <c r="Q5" s="15"/>
      <c r="R5" s="15"/>
      <c r="S5" s="15"/>
      <c r="T5" s="15"/>
      <c r="U5" s="15">
        <v>69</v>
      </c>
      <c r="V5" s="14"/>
      <c r="W5" s="11"/>
      <c r="X5" s="11"/>
    </row>
    <row r="6" spans="2:24" x14ac:dyDescent="0.25">
      <c r="B6" s="7" t="s">
        <v>180</v>
      </c>
      <c r="C6" s="9">
        <v>10057</v>
      </c>
      <c r="D6" s="10">
        <v>7440</v>
      </c>
      <c r="E6" s="9">
        <v>4976</v>
      </c>
      <c r="F6" s="9">
        <v>4100</v>
      </c>
      <c r="G6" s="9">
        <v>3642</v>
      </c>
      <c r="H6" s="9">
        <v>3522</v>
      </c>
      <c r="I6" s="9">
        <v>3257</v>
      </c>
      <c r="J6" s="9">
        <v>3017</v>
      </c>
      <c r="K6" s="14">
        <v>2940</v>
      </c>
      <c r="L6" s="12">
        <v>2627</v>
      </c>
      <c r="M6" s="14">
        <v>2290</v>
      </c>
      <c r="N6" s="9">
        <v>2058</v>
      </c>
      <c r="O6" s="9">
        <v>941</v>
      </c>
      <c r="P6" s="9">
        <v>484</v>
      </c>
      <c r="Q6" s="9">
        <v>290</v>
      </c>
      <c r="R6" s="9">
        <v>128</v>
      </c>
      <c r="S6" s="9">
        <v>100</v>
      </c>
      <c r="T6" s="9">
        <v>81</v>
      </c>
      <c r="U6" s="9"/>
      <c r="V6" s="11">
        <v>53</v>
      </c>
      <c r="W6" s="11">
        <v>30</v>
      </c>
      <c r="X6" s="11">
        <v>34</v>
      </c>
    </row>
    <row r="7" spans="2:24" x14ac:dyDescent="0.25">
      <c r="B7" s="7" t="s">
        <v>181</v>
      </c>
      <c r="C7" s="9">
        <v>25461</v>
      </c>
      <c r="D7" s="10">
        <v>23998</v>
      </c>
      <c r="E7" s="9">
        <v>29592</v>
      </c>
      <c r="F7" s="9">
        <v>59784</v>
      </c>
      <c r="G7" s="9">
        <v>97548</v>
      </c>
      <c r="H7" s="9">
        <v>102952</v>
      </c>
      <c r="I7" s="9">
        <v>110510</v>
      </c>
      <c r="J7" s="9">
        <v>112239</v>
      </c>
      <c r="K7" s="14">
        <v>114172</v>
      </c>
      <c r="L7" s="12">
        <v>117847</v>
      </c>
      <c r="M7" s="14">
        <v>120054</v>
      </c>
      <c r="N7" s="15"/>
      <c r="O7" s="15"/>
      <c r="P7" s="15"/>
      <c r="Q7" s="15"/>
      <c r="R7" s="15"/>
      <c r="S7" s="15"/>
      <c r="T7" s="15"/>
      <c r="U7" s="15"/>
      <c r="V7" s="11"/>
      <c r="W7" s="11"/>
      <c r="X7" s="11"/>
    </row>
    <row r="8" spans="2:24" x14ac:dyDescent="0.25">
      <c r="B8" s="7" t="s">
        <v>182</v>
      </c>
      <c r="C8" s="9">
        <v>51298</v>
      </c>
      <c r="D8" s="10">
        <v>36526</v>
      </c>
      <c r="E8" s="9">
        <v>24509</v>
      </c>
      <c r="F8" s="9">
        <v>35375</v>
      </c>
      <c r="G8" s="9">
        <v>54295</v>
      </c>
      <c r="H8" s="9">
        <v>56839</v>
      </c>
      <c r="I8" s="9">
        <v>59027</v>
      </c>
      <c r="J8" s="9">
        <v>58826</v>
      </c>
      <c r="K8" s="14">
        <v>58975</v>
      </c>
      <c r="L8" s="12">
        <v>57434</v>
      </c>
      <c r="M8" s="14">
        <v>58376</v>
      </c>
      <c r="N8" s="15"/>
      <c r="O8" s="15"/>
      <c r="P8" s="15"/>
      <c r="Q8" s="15"/>
      <c r="R8" s="15"/>
      <c r="S8" s="15"/>
      <c r="T8" s="15"/>
      <c r="U8" s="15"/>
      <c r="V8" s="11"/>
      <c r="W8" s="11"/>
      <c r="X8" s="11"/>
    </row>
    <row r="9" spans="2:24" x14ac:dyDescent="0.25">
      <c r="B9" s="7" t="s">
        <v>183</v>
      </c>
      <c r="C9" s="9">
        <v>9272</v>
      </c>
      <c r="D9" s="10">
        <v>7646</v>
      </c>
      <c r="E9" s="9">
        <v>6910</v>
      </c>
      <c r="F9" s="9">
        <v>8785</v>
      </c>
      <c r="G9" s="9">
        <v>11388</v>
      </c>
      <c r="H9" s="9">
        <v>12252</v>
      </c>
      <c r="I9" s="9">
        <v>11898</v>
      </c>
      <c r="J9" s="9">
        <v>12148</v>
      </c>
      <c r="K9" s="14">
        <v>11938</v>
      </c>
      <c r="L9" s="12">
        <v>10904</v>
      </c>
      <c r="M9" s="14">
        <v>11362</v>
      </c>
      <c r="N9" s="15"/>
      <c r="O9" s="15"/>
      <c r="P9" s="15"/>
      <c r="Q9" s="15"/>
      <c r="R9" s="15"/>
      <c r="S9" s="15"/>
      <c r="T9" s="15"/>
      <c r="U9" s="15"/>
      <c r="V9" s="11"/>
      <c r="W9" s="11"/>
      <c r="X9" s="11"/>
    </row>
    <row r="10" spans="2:24" x14ac:dyDescent="0.25">
      <c r="B10" s="7" t="s">
        <v>184</v>
      </c>
      <c r="C10" s="9">
        <v>2482</v>
      </c>
      <c r="D10" s="10">
        <v>1389</v>
      </c>
      <c r="E10" s="9">
        <v>1463</v>
      </c>
      <c r="F10" s="9">
        <v>1933</v>
      </c>
      <c r="G10" s="9">
        <v>1172</v>
      </c>
      <c r="H10" s="9">
        <v>1004</v>
      </c>
      <c r="I10" s="9">
        <v>702</v>
      </c>
      <c r="J10" s="9">
        <v>1142</v>
      </c>
      <c r="K10" s="14">
        <v>2846</v>
      </c>
      <c r="L10" s="12">
        <v>2740</v>
      </c>
      <c r="M10" s="14">
        <v>1106</v>
      </c>
      <c r="N10" s="9">
        <v>2342</v>
      </c>
      <c r="O10" s="9">
        <v>1661</v>
      </c>
      <c r="P10" s="9">
        <v>1105</v>
      </c>
      <c r="Q10" s="9">
        <v>1344</v>
      </c>
      <c r="R10" s="9">
        <v>941</v>
      </c>
      <c r="S10" s="9">
        <v>607</v>
      </c>
      <c r="T10" s="9">
        <v>730</v>
      </c>
      <c r="U10" s="9">
        <v>980</v>
      </c>
      <c r="V10" s="11">
        <v>434</v>
      </c>
      <c r="W10" s="11">
        <v>444</v>
      </c>
      <c r="X10" s="11">
        <v>385</v>
      </c>
    </row>
    <row r="11" spans="2:24" x14ac:dyDescent="0.25">
      <c r="B11" s="7" t="s">
        <v>185</v>
      </c>
      <c r="C11" s="9">
        <v>15763</v>
      </c>
      <c r="D11" s="10">
        <v>12166</v>
      </c>
      <c r="E11" s="9">
        <v>9576</v>
      </c>
      <c r="F11" s="9">
        <v>9320</v>
      </c>
      <c r="G11" s="9">
        <v>9502</v>
      </c>
      <c r="H11" s="9">
        <v>10246</v>
      </c>
      <c r="I11" s="9">
        <v>9926</v>
      </c>
      <c r="J11" s="9">
        <v>9983</v>
      </c>
      <c r="K11" s="14">
        <v>10194</v>
      </c>
      <c r="L11" s="12">
        <v>9655</v>
      </c>
      <c r="M11" s="14">
        <v>10585</v>
      </c>
      <c r="N11" s="15"/>
      <c r="O11" s="15"/>
      <c r="P11" s="15"/>
      <c r="Q11" s="15"/>
      <c r="R11" s="15"/>
      <c r="S11" s="15"/>
      <c r="T11" s="15"/>
      <c r="U11" s="15"/>
      <c r="V11" s="11"/>
      <c r="W11" s="11"/>
      <c r="X11" s="11"/>
    </row>
    <row r="12" spans="2:24" x14ac:dyDescent="0.25">
      <c r="B12" s="7" t="s">
        <v>186</v>
      </c>
      <c r="C12" s="9">
        <v>4264</v>
      </c>
      <c r="D12" s="10">
        <v>4163</v>
      </c>
      <c r="E12" s="9">
        <v>4313</v>
      </c>
      <c r="F12" s="9">
        <v>4033</v>
      </c>
      <c r="G12" s="9">
        <v>4080</v>
      </c>
      <c r="H12" s="9">
        <v>4226</v>
      </c>
      <c r="I12" s="9">
        <v>4150</v>
      </c>
      <c r="J12" s="9">
        <v>4153</v>
      </c>
      <c r="K12" s="14">
        <v>4077</v>
      </c>
      <c r="L12" s="12">
        <v>4088</v>
      </c>
      <c r="M12" s="14">
        <v>4038</v>
      </c>
      <c r="N12" s="9">
        <v>319</v>
      </c>
      <c r="O12" s="9">
        <v>329</v>
      </c>
      <c r="P12" s="9">
        <v>390</v>
      </c>
      <c r="Q12" s="9">
        <v>453</v>
      </c>
      <c r="R12" s="9">
        <v>540</v>
      </c>
      <c r="S12" s="9">
        <v>604</v>
      </c>
      <c r="T12" s="9">
        <v>628</v>
      </c>
      <c r="U12" s="9">
        <v>655</v>
      </c>
      <c r="V12" s="11">
        <v>662</v>
      </c>
      <c r="W12" s="11">
        <v>672</v>
      </c>
      <c r="X12" s="11">
        <v>731</v>
      </c>
    </row>
    <row r="13" spans="2:24" x14ac:dyDescent="0.25">
      <c r="B13" s="7" t="s">
        <v>187</v>
      </c>
      <c r="C13" s="9">
        <v>18144</v>
      </c>
      <c r="D13" s="10">
        <v>13418</v>
      </c>
      <c r="E13" s="9">
        <v>10021</v>
      </c>
      <c r="F13" s="9">
        <v>8803</v>
      </c>
      <c r="G13" s="9">
        <v>8400</v>
      </c>
      <c r="H13" s="9">
        <v>7987</v>
      </c>
      <c r="I13" s="9">
        <v>7980</v>
      </c>
      <c r="J13" s="9">
        <v>7506</v>
      </c>
      <c r="K13" s="14">
        <v>6873</v>
      </c>
      <c r="L13" s="12">
        <v>6519</v>
      </c>
      <c r="M13" s="14">
        <v>6236</v>
      </c>
      <c r="N13" s="15"/>
      <c r="O13" s="15"/>
      <c r="P13" s="15"/>
      <c r="Q13" s="15"/>
      <c r="R13" s="15"/>
      <c r="S13" s="15"/>
      <c r="T13" s="15"/>
      <c r="U13" s="15"/>
      <c r="V13" s="11"/>
      <c r="W13" s="11"/>
      <c r="X13" s="11"/>
    </row>
    <row r="14" spans="2:24" x14ac:dyDescent="0.25">
      <c r="B14" s="7" t="s">
        <v>188</v>
      </c>
      <c r="C14" s="9">
        <v>15665</v>
      </c>
      <c r="D14" s="10">
        <v>10283</v>
      </c>
      <c r="E14" s="9">
        <v>7333</v>
      </c>
      <c r="F14" s="9">
        <v>6891</v>
      </c>
      <c r="G14" s="9">
        <v>6969</v>
      </c>
      <c r="H14" s="9">
        <v>6760</v>
      </c>
      <c r="I14" s="9">
        <v>6691</v>
      </c>
      <c r="J14" s="9">
        <v>6405</v>
      </c>
      <c r="K14" s="14">
        <v>5875</v>
      </c>
      <c r="L14" s="12">
        <v>6186</v>
      </c>
      <c r="M14" s="14">
        <v>6146</v>
      </c>
      <c r="N14" s="9">
        <v>888</v>
      </c>
      <c r="O14" s="9">
        <v>557</v>
      </c>
      <c r="P14" s="9">
        <v>481</v>
      </c>
      <c r="Q14" s="9">
        <v>522</v>
      </c>
      <c r="R14" s="9">
        <v>528</v>
      </c>
      <c r="S14" s="9">
        <v>548</v>
      </c>
      <c r="T14" s="9">
        <v>469</v>
      </c>
      <c r="U14" s="9">
        <v>496</v>
      </c>
      <c r="V14" s="11">
        <v>367</v>
      </c>
      <c r="W14" s="11">
        <v>348</v>
      </c>
      <c r="X14" s="11">
        <v>240</v>
      </c>
    </row>
    <row r="15" spans="2:24" x14ac:dyDescent="0.25">
      <c r="B15" s="7" t="s">
        <v>189</v>
      </c>
      <c r="C15" s="9">
        <v>2636</v>
      </c>
      <c r="D15" s="10">
        <v>2275</v>
      </c>
      <c r="E15" s="9" t="s">
        <v>190</v>
      </c>
      <c r="F15" s="9" t="s">
        <v>190</v>
      </c>
      <c r="G15" s="9" t="s">
        <v>190</v>
      </c>
      <c r="H15" s="9" t="s">
        <v>190</v>
      </c>
      <c r="I15" s="9" t="s">
        <v>190</v>
      </c>
      <c r="J15" s="9" t="s">
        <v>190</v>
      </c>
      <c r="K15" s="14" t="s">
        <v>190</v>
      </c>
      <c r="L15" s="14" t="s">
        <v>190</v>
      </c>
      <c r="M15" s="14" t="s">
        <v>190</v>
      </c>
      <c r="N15" s="15"/>
      <c r="O15" s="15"/>
      <c r="P15" s="15"/>
      <c r="Q15" s="15"/>
      <c r="R15" s="15"/>
      <c r="S15" s="15"/>
      <c r="T15" s="15"/>
      <c r="U15" s="15"/>
      <c r="V15" s="11"/>
      <c r="W15" s="11"/>
      <c r="X15" s="11"/>
    </row>
    <row r="16" spans="2:24" ht="45" x14ac:dyDescent="0.25">
      <c r="B16" s="7" t="s">
        <v>191</v>
      </c>
      <c r="C16" s="9" t="s">
        <v>190</v>
      </c>
      <c r="D16" s="10" t="s">
        <v>190</v>
      </c>
      <c r="E16" s="9">
        <v>4176</v>
      </c>
      <c r="F16" s="9">
        <v>4398</v>
      </c>
      <c r="G16" s="9">
        <v>5165</v>
      </c>
      <c r="H16" s="9">
        <v>5163</v>
      </c>
      <c r="I16" s="9">
        <v>5012</v>
      </c>
      <c r="J16" s="9">
        <v>4634</v>
      </c>
      <c r="K16" s="14">
        <v>4589</v>
      </c>
      <c r="L16" s="12">
        <v>4486</v>
      </c>
      <c r="M16" s="14">
        <v>4393</v>
      </c>
      <c r="N16" s="9" t="s">
        <v>190</v>
      </c>
      <c r="O16" s="9" t="s">
        <v>190</v>
      </c>
      <c r="P16" s="9">
        <v>900</v>
      </c>
      <c r="Q16" s="9">
        <v>854</v>
      </c>
      <c r="R16" s="9">
        <v>1104</v>
      </c>
      <c r="S16" s="9">
        <v>1030</v>
      </c>
      <c r="T16" s="9">
        <v>1058</v>
      </c>
      <c r="U16" s="9">
        <v>966</v>
      </c>
      <c r="V16" s="11">
        <v>767</v>
      </c>
      <c r="W16" s="11">
        <v>666</v>
      </c>
      <c r="X16" s="11">
        <v>646</v>
      </c>
    </row>
    <row r="17" spans="2:24" x14ac:dyDescent="0.25">
      <c r="B17" s="7" t="s">
        <v>192</v>
      </c>
      <c r="C17" s="9">
        <v>3636</v>
      </c>
      <c r="D17" s="10">
        <v>1483</v>
      </c>
      <c r="E17" s="9">
        <v>1363</v>
      </c>
      <c r="F17" s="9">
        <v>1955</v>
      </c>
      <c r="G17" s="9">
        <v>2750</v>
      </c>
      <c r="H17" s="9">
        <v>2350</v>
      </c>
      <c r="I17" s="9">
        <v>2396</v>
      </c>
      <c r="J17" s="9">
        <v>2425</v>
      </c>
      <c r="K17" s="14">
        <v>2247</v>
      </c>
      <c r="L17" s="12">
        <v>2141</v>
      </c>
      <c r="M17" s="14">
        <v>2036</v>
      </c>
      <c r="N17" s="15"/>
      <c r="O17" s="15"/>
      <c r="P17" s="15"/>
      <c r="Q17" s="15"/>
      <c r="R17" s="15"/>
      <c r="S17" s="15"/>
      <c r="T17" s="15"/>
      <c r="U17" s="15"/>
      <c r="V17" s="11"/>
      <c r="W17" s="11"/>
      <c r="X17" s="11"/>
    </row>
    <row r="18" spans="2:24" ht="45" x14ac:dyDescent="0.25">
      <c r="B18" s="7" t="s">
        <v>193</v>
      </c>
      <c r="C18" s="9">
        <v>9305</v>
      </c>
      <c r="D18" s="10">
        <v>8729</v>
      </c>
      <c r="E18" s="9">
        <v>6398</v>
      </c>
      <c r="F18" s="9">
        <v>6012</v>
      </c>
      <c r="G18" s="9">
        <v>8271</v>
      </c>
      <c r="H18" s="9">
        <v>8776</v>
      </c>
      <c r="I18" s="9">
        <v>8687</v>
      </c>
      <c r="J18" s="9">
        <v>8463</v>
      </c>
      <c r="K18" s="14">
        <v>8117</v>
      </c>
      <c r="L18" s="12">
        <v>8314</v>
      </c>
      <c r="M18" s="14">
        <v>8208</v>
      </c>
      <c r="N18" s="15"/>
      <c r="O18" s="15"/>
      <c r="P18" s="15"/>
      <c r="Q18" s="15"/>
      <c r="R18" s="15"/>
      <c r="S18" s="15"/>
      <c r="T18" s="15"/>
      <c r="U18" s="15"/>
      <c r="V18" s="11"/>
      <c r="W18" s="11"/>
      <c r="X18" s="11"/>
    </row>
    <row r="19" spans="2:24" x14ac:dyDescent="0.25">
      <c r="B19" s="7" t="s">
        <v>194</v>
      </c>
      <c r="C19" s="15"/>
      <c r="D19" s="15"/>
      <c r="E19" s="15"/>
      <c r="F19" s="15"/>
      <c r="G19" s="15"/>
      <c r="H19" s="15"/>
      <c r="I19" s="15"/>
      <c r="J19" s="15"/>
      <c r="K19" s="16"/>
      <c r="L19" s="16"/>
      <c r="M19" s="16"/>
      <c r="N19" s="9">
        <v>2363</v>
      </c>
      <c r="O19" s="9">
        <v>2858</v>
      </c>
      <c r="P19" s="9">
        <v>2638</v>
      </c>
      <c r="Q19" s="9">
        <v>2952</v>
      </c>
      <c r="R19" s="9">
        <v>3075</v>
      </c>
      <c r="S19" s="9">
        <v>3103</v>
      </c>
      <c r="T19" s="9">
        <v>3044</v>
      </c>
      <c r="U19" s="9">
        <v>3101</v>
      </c>
      <c r="V19" s="11">
        <v>2722</v>
      </c>
      <c r="W19" s="11">
        <v>2724</v>
      </c>
      <c r="X19" s="11">
        <v>2780</v>
      </c>
    </row>
    <row r="20" spans="2:24" x14ac:dyDescent="0.25">
      <c r="B20" s="7" t="s">
        <v>195</v>
      </c>
      <c r="C20" s="15"/>
      <c r="D20" s="15"/>
      <c r="E20" s="15"/>
      <c r="F20" s="15"/>
      <c r="G20" s="15"/>
      <c r="H20" s="15"/>
      <c r="I20" s="15"/>
      <c r="J20" s="15"/>
      <c r="K20" s="16"/>
      <c r="L20" s="16"/>
      <c r="M20" s="16"/>
      <c r="N20" s="9">
        <v>2089</v>
      </c>
      <c r="O20" s="9">
        <v>1312</v>
      </c>
      <c r="P20" s="9">
        <v>1055</v>
      </c>
      <c r="Q20" s="9">
        <v>997</v>
      </c>
      <c r="R20" s="9">
        <v>941</v>
      </c>
      <c r="S20" s="9">
        <v>1051</v>
      </c>
      <c r="T20" s="9">
        <v>1105</v>
      </c>
      <c r="U20" s="9">
        <v>1036</v>
      </c>
      <c r="V20" s="11">
        <v>1060</v>
      </c>
      <c r="W20" s="11">
        <v>1061</v>
      </c>
      <c r="X20" s="11">
        <v>1047</v>
      </c>
    </row>
    <row r="21" spans="2:24" ht="30" x14ac:dyDescent="0.25">
      <c r="B21" s="7" t="s">
        <v>196</v>
      </c>
      <c r="C21" s="15"/>
      <c r="D21" s="15"/>
      <c r="E21" s="15"/>
      <c r="F21" s="15"/>
      <c r="G21" s="15"/>
      <c r="H21" s="15"/>
      <c r="I21" s="15"/>
      <c r="J21" s="15"/>
      <c r="K21" s="16"/>
      <c r="L21" s="16"/>
      <c r="M21" s="16"/>
      <c r="N21" s="9">
        <v>12696</v>
      </c>
      <c r="O21" s="9">
        <v>6600</v>
      </c>
      <c r="P21" s="9">
        <v>4047</v>
      </c>
      <c r="Q21" s="9">
        <v>4679</v>
      </c>
      <c r="R21" s="9">
        <v>4760</v>
      </c>
      <c r="S21" s="9">
        <v>4467</v>
      </c>
      <c r="T21" s="9">
        <v>4753</v>
      </c>
      <c r="U21" s="9">
        <v>5084</v>
      </c>
      <c r="V21" s="11">
        <v>3751</v>
      </c>
      <c r="W21" s="11">
        <v>3614</v>
      </c>
      <c r="X21" s="11">
        <v>4258</v>
      </c>
    </row>
    <row r="22" spans="2:24" ht="17.25" x14ac:dyDescent="0.25">
      <c r="B22" s="7" t="s">
        <v>197</v>
      </c>
      <c r="C22" s="15"/>
      <c r="D22" s="15"/>
      <c r="E22" s="15"/>
      <c r="F22" s="15"/>
      <c r="G22" s="15"/>
      <c r="H22" s="15"/>
      <c r="I22" s="15"/>
      <c r="J22" s="15"/>
      <c r="K22" s="16"/>
      <c r="L22" s="16"/>
      <c r="M22" s="16"/>
      <c r="N22" s="9">
        <v>630</v>
      </c>
      <c r="O22" s="9">
        <v>609</v>
      </c>
      <c r="P22" s="9" t="s">
        <v>190</v>
      </c>
      <c r="Q22" s="9" t="s">
        <v>190</v>
      </c>
      <c r="R22" s="9" t="s">
        <v>190</v>
      </c>
      <c r="S22" s="9" t="s">
        <v>190</v>
      </c>
      <c r="T22" s="9" t="s">
        <v>190</v>
      </c>
      <c r="U22" s="8"/>
      <c r="V22" s="11"/>
      <c r="W22" s="11"/>
      <c r="X22" s="11"/>
    </row>
    <row r="23" spans="2:24" ht="30" x14ac:dyDescent="0.25">
      <c r="B23" s="7" t="s">
        <v>198</v>
      </c>
      <c r="C23" s="15"/>
      <c r="D23" s="15"/>
      <c r="E23" s="15"/>
      <c r="F23" s="15"/>
      <c r="G23" s="15"/>
      <c r="H23" s="15"/>
      <c r="I23" s="15"/>
      <c r="J23" s="15"/>
      <c r="K23" s="16"/>
      <c r="L23" s="16"/>
      <c r="M23" s="16"/>
      <c r="N23" s="9">
        <v>1891</v>
      </c>
      <c r="O23" s="9">
        <v>1503</v>
      </c>
      <c r="P23" s="9">
        <v>963</v>
      </c>
      <c r="Q23" s="9">
        <v>1352</v>
      </c>
      <c r="R23" s="9">
        <v>1533</v>
      </c>
      <c r="S23" s="9">
        <v>1613</v>
      </c>
      <c r="T23" s="9">
        <v>1778</v>
      </c>
      <c r="U23" s="9">
        <v>1830</v>
      </c>
      <c r="V23" s="14" t="s">
        <v>199</v>
      </c>
      <c r="W23" s="11">
        <v>1906</v>
      </c>
      <c r="X23" s="11">
        <v>2057</v>
      </c>
    </row>
    <row r="24" spans="2:24" x14ac:dyDescent="0.25">
      <c r="B24" s="17"/>
      <c r="C24" s="17" t="s">
        <v>205</v>
      </c>
      <c r="D24" s="8">
        <v>2019</v>
      </c>
      <c r="E24" s="8">
        <v>2020</v>
      </c>
      <c r="F24" s="8">
        <v>2021</v>
      </c>
      <c r="G24" s="8">
        <v>2022</v>
      </c>
      <c r="H24" s="8">
        <v>2023</v>
      </c>
      <c r="I24" s="17">
        <v>2024</v>
      </c>
      <c r="J24" s="17">
        <v>2025</v>
      </c>
      <c r="K24" s="17">
        <v>2026</v>
      </c>
      <c r="L24" s="17"/>
      <c r="M24" s="17"/>
    </row>
    <row r="25" spans="2:24" x14ac:dyDescent="0.25">
      <c r="B25" s="7" t="s">
        <v>178</v>
      </c>
      <c r="C25" s="23">
        <f>(M4+X4)/(H4+S4)</f>
        <v>1.3272164948453609</v>
      </c>
      <c r="D25" s="23">
        <f>($M4+$X4)/(I4+T4)-1</f>
        <v>0.23264170496530601</v>
      </c>
      <c r="E25" s="23">
        <f t="shared" ref="E25:F25" si="0">($M4+$X4)/(J4+U4)-1</f>
        <v>0.18065490640340931</v>
      </c>
      <c r="F25" s="23">
        <f t="shared" si="0"/>
        <v>7.37491782206392E-2</v>
      </c>
      <c r="G25" s="23">
        <f>($M4+$X4)/(L4+W4)</f>
        <v>1.0557142030215911</v>
      </c>
      <c r="H25" s="22">
        <f>M4*G25</f>
        <v>114950.38528180293</v>
      </c>
      <c r="I25" s="22">
        <f>M4*C25</f>
        <v>144512.64082474227</v>
      </c>
      <c r="J25" s="17"/>
      <c r="K25" s="17"/>
      <c r="L25" s="17"/>
      <c r="M25" s="17"/>
    </row>
    <row r="26" spans="2:24" x14ac:dyDescent="0.25">
      <c r="B26" s="7" t="s">
        <v>179</v>
      </c>
      <c r="C26" s="23">
        <f t="shared" ref="C26:C44" si="1">(M5+X5)/(H5+S5)</f>
        <v>1.2436368986317492</v>
      </c>
      <c r="D26" s="23">
        <f t="shared" ref="D26:D44" si="2">($M5+$X5)/(I5+T5)-1</f>
        <v>0.25007394262052651</v>
      </c>
      <c r="E26" s="23">
        <f t="shared" ref="E26:E44" si="3">($M5+$X5)/(J5+U5)-1</f>
        <v>8.9023447565060643E-2</v>
      </c>
      <c r="F26" s="23">
        <f t="shared" ref="F26:F44" si="4">($M5+$X5)/(K5+V5)-1</f>
        <v>0.12917445899011493</v>
      </c>
      <c r="G26" s="23">
        <f t="shared" ref="G26:G44" si="5">($M5+$X5)/(L5+W5)</f>
        <v>1.0590077674768228</v>
      </c>
      <c r="H26" s="22">
        <f t="shared" ref="H26:H44" si="6">M5*G26</f>
        <v>8951.7926584815832</v>
      </c>
      <c r="I26" s="22">
        <f t="shared" ref="I26:I44" si="7">M5*C26</f>
        <v>10512.462704134176</v>
      </c>
      <c r="J26" s="17"/>
      <c r="K26" s="17"/>
      <c r="L26" s="17"/>
      <c r="M26" s="17"/>
    </row>
    <row r="27" spans="2:24" x14ac:dyDescent="0.25">
      <c r="B27" s="7" t="s">
        <v>180</v>
      </c>
      <c r="C27" s="23">
        <f t="shared" si="1"/>
        <v>0.6416344561016013</v>
      </c>
      <c r="D27" s="23">
        <f t="shared" si="2"/>
        <v>-0.30377471539844214</v>
      </c>
      <c r="E27" s="23">
        <f t="shared" si="3"/>
        <v>-0.22969837587006958</v>
      </c>
      <c r="F27" s="23">
        <f t="shared" si="4"/>
        <v>-0.22352155028399601</v>
      </c>
      <c r="G27" s="23">
        <f t="shared" si="5"/>
        <v>0.87467068121942038</v>
      </c>
      <c r="H27" s="22">
        <f t="shared" si="6"/>
        <v>2002.9958599924726</v>
      </c>
      <c r="I27" s="22">
        <f t="shared" si="7"/>
        <v>1469.342904472667</v>
      </c>
      <c r="J27" s="17"/>
      <c r="K27" s="17"/>
      <c r="L27" s="17"/>
      <c r="M27" s="17"/>
    </row>
    <row r="28" spans="2:24" x14ac:dyDescent="0.25">
      <c r="B28" s="7" t="s">
        <v>181</v>
      </c>
      <c r="C28" s="23">
        <f t="shared" si="1"/>
        <v>1.1661162483487451</v>
      </c>
      <c r="D28" s="23">
        <f t="shared" si="2"/>
        <v>8.6363225047507042E-2</v>
      </c>
      <c r="E28" s="23">
        <f t="shared" si="3"/>
        <v>6.9628204100179003E-2</v>
      </c>
      <c r="F28" s="23">
        <f t="shared" si="4"/>
        <v>5.1518761167361538E-2</v>
      </c>
      <c r="G28" s="23">
        <f t="shared" si="5"/>
        <v>1.0187276723208907</v>
      </c>
      <c r="H28" s="22">
        <f t="shared" si="6"/>
        <v>122302.33197281222</v>
      </c>
      <c r="I28" s="22">
        <f t="shared" si="7"/>
        <v>139996.92007926025</v>
      </c>
      <c r="J28" s="17"/>
      <c r="K28" s="17"/>
      <c r="L28" s="17"/>
      <c r="M28" s="17"/>
    </row>
    <row r="29" spans="2:24" x14ac:dyDescent="0.25">
      <c r="B29" s="7" t="s">
        <v>182</v>
      </c>
      <c r="C29" s="23">
        <f t="shared" si="1"/>
        <v>1.0270412920705854</v>
      </c>
      <c r="D29" s="23">
        <f t="shared" si="2"/>
        <v>-1.1028851203686463E-2</v>
      </c>
      <c r="E29" s="23">
        <f t="shared" si="3"/>
        <v>-7.6496787134939792E-3</v>
      </c>
      <c r="F29" s="23">
        <f t="shared" si="4"/>
        <v>-1.0156846121237795E-2</v>
      </c>
      <c r="G29" s="23">
        <f t="shared" si="5"/>
        <v>1.0164014346902532</v>
      </c>
      <c r="H29" s="22">
        <f t="shared" si="6"/>
        <v>59333.450151478224</v>
      </c>
      <c r="I29" s="22">
        <f t="shared" si="7"/>
        <v>59954.562465912488</v>
      </c>
      <c r="J29" s="17"/>
      <c r="K29" s="17"/>
      <c r="L29" s="17"/>
      <c r="M29" s="17"/>
    </row>
    <row r="30" spans="2:24" x14ac:dyDescent="0.25">
      <c r="B30" s="7" t="s">
        <v>183</v>
      </c>
      <c r="C30" s="23">
        <f t="shared" si="1"/>
        <v>0.92735879856349979</v>
      </c>
      <c r="D30" s="23">
        <f t="shared" si="2"/>
        <v>-4.5049588166078292E-2</v>
      </c>
      <c r="E30" s="23">
        <f t="shared" si="3"/>
        <v>-6.4702008561079993E-2</v>
      </c>
      <c r="F30" s="23">
        <f t="shared" si="4"/>
        <v>-4.8249287987937706E-2</v>
      </c>
      <c r="G30" s="23">
        <f t="shared" si="5"/>
        <v>1.0420029347028614</v>
      </c>
      <c r="H30" s="22">
        <f t="shared" si="6"/>
        <v>11839.237344093912</v>
      </c>
      <c r="I30" s="22">
        <f t="shared" si="7"/>
        <v>10536.650669278484</v>
      </c>
      <c r="J30" s="17"/>
      <c r="K30" s="17"/>
      <c r="L30" s="17"/>
      <c r="M30" s="17"/>
    </row>
    <row r="31" spans="2:24" x14ac:dyDescent="0.25">
      <c r="B31" s="7" t="s">
        <v>184</v>
      </c>
      <c r="C31" s="23">
        <f t="shared" si="1"/>
        <v>0.92551210428305397</v>
      </c>
      <c r="D31" s="23">
        <f t="shared" si="2"/>
        <v>4.1201117318435676E-2</v>
      </c>
      <c r="E31" s="23">
        <f t="shared" si="3"/>
        <v>-0.29736098020735158</v>
      </c>
      <c r="F31" s="23">
        <f t="shared" si="4"/>
        <v>-0.54542682926829267</v>
      </c>
      <c r="G31" s="23">
        <f t="shared" si="5"/>
        <v>0.46827889447236182</v>
      </c>
      <c r="H31" s="22">
        <f t="shared" si="6"/>
        <v>517.91645728643221</v>
      </c>
      <c r="I31" s="22">
        <f t="shared" si="7"/>
        <v>1023.6163873370577</v>
      </c>
      <c r="J31" s="17"/>
      <c r="K31" s="17"/>
      <c r="L31" s="17"/>
      <c r="M31" s="17"/>
    </row>
    <row r="32" spans="2:24" x14ac:dyDescent="0.25">
      <c r="B32" s="7" t="s">
        <v>185</v>
      </c>
      <c r="C32" s="23">
        <f t="shared" si="1"/>
        <v>1.0330860823736092</v>
      </c>
      <c r="D32" s="23">
        <f t="shared" si="2"/>
        <v>6.6391295587346466E-2</v>
      </c>
      <c r="E32" s="23">
        <f t="shared" si="3"/>
        <v>6.0302514274266361E-2</v>
      </c>
      <c r="F32" s="23">
        <f t="shared" si="4"/>
        <v>3.835589562487729E-2</v>
      </c>
      <c r="G32" s="23">
        <f t="shared" si="5"/>
        <v>1.0963231486276541</v>
      </c>
      <c r="H32" s="22">
        <f t="shared" si="6"/>
        <v>11604.58052822372</v>
      </c>
      <c r="I32" s="22">
        <f t="shared" si="7"/>
        <v>10935.216181924654</v>
      </c>
      <c r="J32" s="17"/>
      <c r="K32" s="17"/>
      <c r="L32" s="17"/>
      <c r="M32" s="17"/>
    </row>
    <row r="33" spans="2:21" x14ac:dyDescent="0.25">
      <c r="B33" s="7" t="s">
        <v>186</v>
      </c>
      <c r="C33" s="23">
        <f t="shared" si="1"/>
        <v>0.98737060041407865</v>
      </c>
      <c r="D33" s="23">
        <f t="shared" si="2"/>
        <v>-1.8836333193804622E-3</v>
      </c>
      <c r="E33" s="23">
        <f t="shared" si="3"/>
        <v>-8.1114808652246184E-3</v>
      </c>
      <c r="F33" s="23">
        <f t="shared" si="4"/>
        <v>6.3304494619118579E-3</v>
      </c>
      <c r="G33" s="23">
        <f t="shared" si="5"/>
        <v>1.001890756302521</v>
      </c>
      <c r="H33" s="22">
        <f t="shared" si="6"/>
        <v>4045.6348739495797</v>
      </c>
      <c r="I33" s="22">
        <f t="shared" si="7"/>
        <v>3987.0024844720497</v>
      </c>
      <c r="J33" s="17"/>
      <c r="K33" s="17"/>
      <c r="L33" s="17"/>
      <c r="M33" s="17"/>
    </row>
    <row r="34" spans="2:21" x14ac:dyDescent="0.25">
      <c r="B34" s="7" t="s">
        <v>187</v>
      </c>
      <c r="C34" s="23">
        <f t="shared" si="1"/>
        <v>0.78076874921747841</v>
      </c>
      <c r="D34" s="23">
        <f t="shared" si="2"/>
        <v>-0.21854636591478693</v>
      </c>
      <c r="E34" s="23">
        <f t="shared" si="3"/>
        <v>-0.16919797495337063</v>
      </c>
      <c r="F34" s="23">
        <f t="shared" si="4"/>
        <v>-9.2681507347592063E-2</v>
      </c>
      <c r="G34" s="23">
        <f t="shared" si="5"/>
        <v>0.95658843380886638</v>
      </c>
      <c r="H34" s="22">
        <f t="shared" si="6"/>
        <v>5965.2854732320911</v>
      </c>
      <c r="I34" s="22">
        <f t="shared" si="7"/>
        <v>4868.8739201201952</v>
      </c>
      <c r="J34" s="17"/>
      <c r="K34" s="17"/>
      <c r="L34" s="17"/>
      <c r="M34" s="17"/>
    </row>
    <row r="35" spans="2:21" x14ac:dyDescent="0.25">
      <c r="B35" s="7" t="s">
        <v>188</v>
      </c>
      <c r="C35" s="23">
        <f t="shared" si="1"/>
        <v>0.87383689107827034</v>
      </c>
      <c r="D35" s="23">
        <f t="shared" si="2"/>
        <v>-0.10810055865921786</v>
      </c>
      <c r="E35" s="23">
        <f t="shared" si="3"/>
        <v>-7.4626865671641784E-2</v>
      </c>
      <c r="F35" s="23">
        <f t="shared" si="4"/>
        <v>2.306952899711634E-2</v>
      </c>
      <c r="G35" s="23">
        <f t="shared" si="5"/>
        <v>0.97734925007652285</v>
      </c>
      <c r="H35" s="22">
        <f t="shared" si="6"/>
        <v>6006.7884909703098</v>
      </c>
      <c r="I35" s="22">
        <f t="shared" si="7"/>
        <v>5370.6015325670496</v>
      </c>
      <c r="J35" s="17"/>
      <c r="K35" s="17"/>
      <c r="L35" s="17"/>
      <c r="M35" s="17"/>
    </row>
    <row r="36" spans="2:21" x14ac:dyDescent="0.25">
      <c r="B36" s="7" t="s">
        <v>189</v>
      </c>
      <c r="C36" s="23" t="e">
        <f t="shared" si="1"/>
        <v>#VALUE!</v>
      </c>
      <c r="D36" s="23"/>
      <c r="E36" s="23"/>
      <c r="F36" s="23"/>
      <c r="G36" s="23"/>
      <c r="H36" s="22"/>
      <c r="I36" s="22"/>
      <c r="J36" s="17"/>
      <c r="K36" s="17"/>
      <c r="L36" s="17"/>
      <c r="M36" s="17"/>
    </row>
    <row r="37" spans="2:21" ht="45" x14ac:dyDescent="0.25">
      <c r="B37" s="7" t="s">
        <v>191</v>
      </c>
      <c r="C37" s="23">
        <f t="shared" si="1"/>
        <v>0.81366058453092205</v>
      </c>
      <c r="D37" s="23">
        <f t="shared" si="2"/>
        <v>-0.16985172981878094</v>
      </c>
      <c r="E37" s="23">
        <f t="shared" si="3"/>
        <v>-0.10017857142857145</v>
      </c>
      <c r="F37" s="23">
        <f t="shared" si="4"/>
        <v>-5.9185959671396615E-2</v>
      </c>
      <c r="G37" s="23">
        <f t="shared" si="5"/>
        <v>0.97806677018633537</v>
      </c>
      <c r="H37" s="22">
        <f t="shared" si="6"/>
        <v>4296.6473214285716</v>
      </c>
      <c r="I37" s="22">
        <f t="shared" si="7"/>
        <v>3574.4109478443406</v>
      </c>
      <c r="J37" s="17"/>
      <c r="K37" s="17"/>
      <c r="L37" s="17"/>
      <c r="M37" s="17"/>
    </row>
    <row r="38" spans="2:21" x14ac:dyDescent="0.25">
      <c r="B38" s="7" t="s">
        <v>192</v>
      </c>
      <c r="C38" s="23">
        <f t="shared" si="1"/>
        <v>0.86638297872340431</v>
      </c>
      <c r="D38" s="23">
        <f t="shared" si="2"/>
        <v>-0.15025041736227041</v>
      </c>
      <c r="E38" s="23">
        <f t="shared" si="3"/>
        <v>-0.16041237113402063</v>
      </c>
      <c r="F38" s="23">
        <f t="shared" si="4"/>
        <v>-9.3902981753449022E-2</v>
      </c>
      <c r="G38" s="23">
        <f t="shared" si="5"/>
        <v>0.95095749649696404</v>
      </c>
      <c r="H38" s="22">
        <f t="shared" si="6"/>
        <v>1936.1494628678188</v>
      </c>
      <c r="I38" s="22">
        <f t="shared" si="7"/>
        <v>1763.9557446808512</v>
      </c>
      <c r="J38" s="17"/>
      <c r="K38" s="17"/>
      <c r="L38" s="17"/>
      <c r="M38" s="17"/>
    </row>
    <row r="39" spans="2:21" ht="45" x14ac:dyDescent="0.25">
      <c r="B39" s="7" t="s">
        <v>193</v>
      </c>
      <c r="C39" s="23">
        <f t="shared" si="1"/>
        <v>0.93527803099361895</v>
      </c>
      <c r="D39" s="23">
        <f t="shared" si="2"/>
        <v>-5.5139864164844066E-2</v>
      </c>
      <c r="E39" s="23">
        <f t="shared" si="3"/>
        <v>-3.0131159163417243E-2</v>
      </c>
      <c r="F39" s="23">
        <f t="shared" si="4"/>
        <v>1.1211038561044662E-2</v>
      </c>
      <c r="G39" s="23">
        <f t="shared" si="5"/>
        <v>0.98725042097666582</v>
      </c>
      <c r="H39" s="22">
        <f t="shared" si="6"/>
        <v>8103.3514553764735</v>
      </c>
      <c r="I39" s="22">
        <f t="shared" si="7"/>
        <v>7676.7620783956245</v>
      </c>
      <c r="J39" s="17"/>
      <c r="K39" s="17"/>
      <c r="L39" s="17"/>
      <c r="M39" s="17"/>
    </row>
    <row r="40" spans="2:21" x14ac:dyDescent="0.25">
      <c r="B40" s="7" t="s">
        <v>194</v>
      </c>
      <c r="C40" s="23">
        <f t="shared" si="1"/>
        <v>0.89590718659361912</v>
      </c>
      <c r="D40" s="23">
        <f t="shared" si="2"/>
        <v>-8.6727989487516477E-2</v>
      </c>
      <c r="E40" s="23">
        <f t="shared" si="3"/>
        <v>-0.10351499516285068</v>
      </c>
      <c r="F40" s="23">
        <f t="shared" si="4"/>
        <v>2.1307861866274758E-2</v>
      </c>
      <c r="G40" s="23">
        <f t="shared" si="5"/>
        <v>1.0205580029368575</v>
      </c>
      <c r="H40" s="22">
        <f t="shared" si="6"/>
        <v>0</v>
      </c>
      <c r="I40" s="22">
        <f t="shared" si="7"/>
        <v>0</v>
      </c>
      <c r="J40" s="17"/>
      <c r="K40" s="17"/>
      <c r="L40" s="17"/>
      <c r="M40" s="17"/>
    </row>
    <row r="41" spans="2:21" x14ac:dyDescent="0.25">
      <c r="B41" s="7" t="s">
        <v>195</v>
      </c>
      <c r="C41" s="23">
        <f t="shared" si="1"/>
        <v>0.99619410085632731</v>
      </c>
      <c r="D41" s="23">
        <f t="shared" si="2"/>
        <v>-5.2488687782805465E-2</v>
      </c>
      <c r="E41" s="23">
        <f t="shared" si="3"/>
        <v>1.0617760617760652E-2</v>
      </c>
      <c r="F41" s="23">
        <f t="shared" si="4"/>
        <v>-1.2264150943396279E-2</v>
      </c>
      <c r="G41" s="23">
        <f t="shared" si="5"/>
        <v>0.98680490103675778</v>
      </c>
      <c r="H41" s="22">
        <f t="shared" si="6"/>
        <v>0</v>
      </c>
      <c r="I41" s="22">
        <f t="shared" si="7"/>
        <v>0</v>
      </c>
      <c r="J41" s="17"/>
      <c r="K41" s="17"/>
      <c r="L41" s="17"/>
      <c r="M41" s="17"/>
    </row>
    <row r="42" spans="2:21" ht="30" x14ac:dyDescent="0.25">
      <c r="B42" s="7" t="s">
        <v>196</v>
      </c>
      <c r="C42" s="23">
        <f t="shared" si="1"/>
        <v>0.95321244683232598</v>
      </c>
      <c r="D42" s="23">
        <f t="shared" si="2"/>
        <v>-0.10414475068377871</v>
      </c>
      <c r="E42" s="23">
        <f t="shared" si="3"/>
        <v>-0.16247049567269867</v>
      </c>
      <c r="F42" s="23">
        <f t="shared" si="4"/>
        <v>0.13516395627832578</v>
      </c>
      <c r="G42" s="23">
        <f t="shared" si="5"/>
        <v>1.1781959048146098</v>
      </c>
      <c r="H42" s="22">
        <f t="shared" si="6"/>
        <v>0</v>
      </c>
      <c r="I42" s="22">
        <f t="shared" si="7"/>
        <v>0</v>
      </c>
      <c r="J42" s="17"/>
      <c r="K42" s="17"/>
      <c r="L42" s="17"/>
      <c r="M42" s="17"/>
    </row>
    <row r="43" spans="2:21" ht="17.25" x14ac:dyDescent="0.25">
      <c r="B43" s="7" t="s">
        <v>197</v>
      </c>
      <c r="C43" s="23" t="e">
        <f t="shared" si="1"/>
        <v>#VALUE!</v>
      </c>
      <c r="D43" s="23"/>
      <c r="E43" s="23"/>
      <c r="F43" s="23"/>
      <c r="G43" s="23"/>
      <c r="H43" s="22">
        <f t="shared" si="6"/>
        <v>0</v>
      </c>
      <c r="I43" s="22"/>
      <c r="J43" s="17"/>
      <c r="K43" s="17"/>
      <c r="L43" s="17"/>
      <c r="M43" s="17"/>
    </row>
    <row r="44" spans="2:21" ht="30" x14ac:dyDescent="0.25">
      <c r="B44" s="7" t="s">
        <v>198</v>
      </c>
      <c r="C44" s="23">
        <f t="shared" si="1"/>
        <v>1.2752634841909485</v>
      </c>
      <c r="D44" s="23">
        <f t="shared" si="2"/>
        <v>0.15691788526434203</v>
      </c>
      <c r="E44" s="23">
        <f t="shared" si="3"/>
        <v>0.12404371584699447</v>
      </c>
      <c r="F44" s="23">
        <f t="shared" si="4"/>
        <v>0.11854268624252318</v>
      </c>
      <c r="G44" s="23">
        <f t="shared" si="5"/>
        <v>1.0792235047219307</v>
      </c>
      <c r="H44" s="22">
        <f t="shared" si="6"/>
        <v>0</v>
      </c>
      <c r="I44" s="22">
        <f t="shared" si="7"/>
        <v>0</v>
      </c>
      <c r="J44" s="17"/>
      <c r="K44" s="17"/>
      <c r="L44" s="17"/>
      <c r="M44" s="17"/>
    </row>
    <row r="45" spans="2:21" x14ac:dyDescent="0.25"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2:21" ht="15" customHeight="1" x14ac:dyDescent="0.25">
      <c r="B46" s="7"/>
      <c r="C46" s="83" t="s">
        <v>200</v>
      </c>
      <c r="D46" s="84"/>
      <c r="E46" s="84"/>
      <c r="F46" s="84"/>
      <c r="G46" s="84"/>
      <c r="H46" s="84"/>
      <c r="I46" s="84"/>
      <c r="J46" s="85"/>
      <c r="K46" s="18"/>
      <c r="L46" s="18"/>
      <c r="M46" s="18"/>
      <c r="N46" s="86" t="s">
        <v>201</v>
      </c>
      <c r="O46" s="87"/>
      <c r="P46" s="87"/>
      <c r="Q46" s="87"/>
      <c r="R46" s="87"/>
      <c r="S46" s="87"/>
      <c r="T46" s="87"/>
      <c r="U46" s="87"/>
    </row>
    <row r="47" spans="2:21" x14ac:dyDescent="0.25">
      <c r="B47" s="7" t="s">
        <v>178</v>
      </c>
      <c r="C47" s="19">
        <v>1244.5999999999999</v>
      </c>
      <c r="D47" s="19">
        <v>1162.5</v>
      </c>
      <c r="E47" s="19">
        <v>1383</v>
      </c>
      <c r="F47" s="19">
        <v>1848.6</v>
      </c>
      <c r="G47" s="19">
        <v>3012.8</v>
      </c>
      <c r="H47" s="19">
        <v>3458.8</v>
      </c>
      <c r="I47" s="19">
        <v>3736.8</v>
      </c>
      <c r="J47" s="19">
        <v>3909.3</v>
      </c>
      <c r="K47" s="19"/>
      <c r="L47" s="19"/>
      <c r="M47" s="19"/>
      <c r="N47" s="19">
        <v>15.7</v>
      </c>
      <c r="O47" s="19">
        <v>16.2</v>
      </c>
      <c r="P47" s="19">
        <v>26.2</v>
      </c>
      <c r="Q47" s="20">
        <v>35.6</v>
      </c>
      <c r="R47" s="20">
        <v>36</v>
      </c>
      <c r="S47" s="19">
        <v>62.2</v>
      </c>
      <c r="T47" s="19">
        <v>65.7</v>
      </c>
      <c r="U47" s="19">
        <v>70.400000000000006</v>
      </c>
    </row>
    <row r="48" spans="2:21" x14ac:dyDescent="0.25">
      <c r="B48" s="7" t="s">
        <v>179</v>
      </c>
      <c r="C48" s="19">
        <v>98.4</v>
      </c>
      <c r="D48" s="19">
        <v>80.8</v>
      </c>
      <c r="E48" s="19">
        <v>109.9</v>
      </c>
      <c r="F48" s="19">
        <v>174.9</v>
      </c>
      <c r="G48" s="19">
        <v>265.2</v>
      </c>
      <c r="H48" s="19">
        <v>286.39999999999998</v>
      </c>
      <c r="I48" s="19" t="s">
        <v>202</v>
      </c>
      <c r="J48" s="19">
        <v>326</v>
      </c>
      <c r="K48" s="19"/>
      <c r="L48" s="19"/>
      <c r="M48" s="19"/>
      <c r="N48" s="21"/>
      <c r="O48" s="21"/>
      <c r="P48" s="21"/>
      <c r="Q48" s="21"/>
      <c r="R48" s="21"/>
      <c r="S48" s="21"/>
      <c r="T48" s="21"/>
      <c r="U48" s="21"/>
    </row>
    <row r="49" spans="2:21" x14ac:dyDescent="0.25">
      <c r="B49" s="7" t="s">
        <v>180</v>
      </c>
      <c r="C49" s="19">
        <v>372</v>
      </c>
      <c r="D49" s="19">
        <v>253.9</v>
      </c>
      <c r="E49" s="19">
        <v>194.8</v>
      </c>
      <c r="F49" s="19">
        <v>153.6</v>
      </c>
      <c r="G49" s="19">
        <v>151.1</v>
      </c>
      <c r="H49" s="19">
        <v>148.4</v>
      </c>
      <c r="I49" s="19">
        <v>137.69999999999999</v>
      </c>
      <c r="J49" s="19">
        <v>127.8</v>
      </c>
      <c r="K49" s="19"/>
      <c r="L49" s="19"/>
      <c r="M49" s="19"/>
      <c r="N49" s="19">
        <v>193.6</v>
      </c>
      <c r="O49" s="19">
        <v>107.9</v>
      </c>
      <c r="P49" s="19">
        <v>72.8</v>
      </c>
      <c r="Q49" s="20">
        <v>48.9</v>
      </c>
      <c r="R49" s="20">
        <v>21.7</v>
      </c>
      <c r="S49" s="19">
        <v>16.7</v>
      </c>
      <c r="T49" s="19">
        <v>13.5</v>
      </c>
      <c r="U49" s="19">
        <v>11.5</v>
      </c>
    </row>
    <row r="50" spans="2:21" x14ac:dyDescent="0.25">
      <c r="B50" s="7" t="s">
        <v>181</v>
      </c>
      <c r="C50" s="19">
        <v>941.8</v>
      </c>
      <c r="D50" s="19">
        <v>819</v>
      </c>
      <c r="E50" s="19">
        <v>1158.3</v>
      </c>
      <c r="F50" s="19">
        <v>2239</v>
      </c>
      <c r="G50" s="19">
        <v>4048.1</v>
      </c>
      <c r="H50" s="19">
        <v>4338.5</v>
      </c>
      <c r="I50" s="19">
        <v>4672.3</v>
      </c>
      <c r="J50" s="19">
        <v>4755.7</v>
      </c>
      <c r="K50" s="19"/>
      <c r="L50" s="19"/>
      <c r="M50" s="19"/>
      <c r="N50" s="21"/>
      <c r="O50" s="21"/>
      <c r="P50" s="21"/>
      <c r="Q50" s="21"/>
      <c r="R50" s="21"/>
      <c r="S50" s="21"/>
      <c r="T50" s="21"/>
      <c r="U50" s="21"/>
    </row>
    <row r="51" spans="2:21" x14ac:dyDescent="0.25">
      <c r="B51" s="7" t="s">
        <v>182</v>
      </c>
      <c r="C51" s="19">
        <v>1897.6</v>
      </c>
      <c r="D51" s="19">
        <v>1246.5999999999999</v>
      </c>
      <c r="E51" s="19">
        <v>959.4</v>
      </c>
      <c r="F51" s="19">
        <v>1324.9</v>
      </c>
      <c r="G51" s="19">
        <v>2253.1999999999998</v>
      </c>
      <c r="H51" s="19">
        <v>2395.1999999999998</v>
      </c>
      <c r="I51" s="19">
        <v>2495.6</v>
      </c>
      <c r="J51" s="19">
        <v>2492.5</v>
      </c>
      <c r="K51" s="19"/>
      <c r="L51" s="19"/>
      <c r="M51" s="19"/>
      <c r="N51" s="21"/>
      <c r="O51" s="21"/>
      <c r="P51" s="21"/>
      <c r="Q51" s="21"/>
      <c r="R51" s="21"/>
      <c r="S51" s="21"/>
      <c r="T51" s="21"/>
      <c r="U51" s="21"/>
    </row>
    <row r="52" spans="2:21" x14ac:dyDescent="0.25">
      <c r="B52" s="7" t="s">
        <v>183</v>
      </c>
      <c r="C52" s="19">
        <v>343</v>
      </c>
      <c r="D52" s="19">
        <v>260.89999999999998</v>
      </c>
      <c r="E52" s="19">
        <v>270.5</v>
      </c>
      <c r="F52" s="19">
        <v>329</v>
      </c>
      <c r="G52" s="19">
        <v>472.6</v>
      </c>
      <c r="H52" s="19">
        <v>516.29999999999995</v>
      </c>
      <c r="I52" s="19">
        <v>503</v>
      </c>
      <c r="J52" s="19">
        <v>514.70000000000005</v>
      </c>
      <c r="K52" s="19"/>
      <c r="L52" s="19"/>
      <c r="M52" s="19"/>
      <c r="N52" s="21"/>
      <c r="O52" s="21"/>
      <c r="P52" s="21"/>
      <c r="Q52" s="21"/>
      <c r="R52" s="21"/>
      <c r="S52" s="21"/>
      <c r="T52" s="21"/>
      <c r="U52" s="21"/>
    </row>
    <row r="53" spans="2:21" x14ac:dyDescent="0.25">
      <c r="B53" s="7" t="s">
        <v>184</v>
      </c>
      <c r="C53" s="19">
        <v>91.8</v>
      </c>
      <c r="D53" s="19">
        <v>47.4</v>
      </c>
      <c r="E53" s="19">
        <v>57.3</v>
      </c>
      <c r="F53" s="19">
        <v>72.400000000000006</v>
      </c>
      <c r="G53" s="19">
        <v>48.6</v>
      </c>
      <c r="H53" s="19">
        <v>42.3</v>
      </c>
      <c r="I53" s="19">
        <v>29.7</v>
      </c>
      <c r="J53" s="19">
        <v>48.4</v>
      </c>
      <c r="K53" s="19"/>
      <c r="L53" s="19"/>
      <c r="M53" s="19"/>
      <c r="N53" s="19">
        <v>220.3</v>
      </c>
      <c r="O53" s="19">
        <v>190.4</v>
      </c>
      <c r="P53" s="19">
        <v>166.3</v>
      </c>
      <c r="Q53" s="20">
        <v>226.8</v>
      </c>
      <c r="R53" s="20">
        <v>159.80000000000001</v>
      </c>
      <c r="S53" s="19">
        <v>101.2</v>
      </c>
      <c r="T53" s="19">
        <v>121.6</v>
      </c>
      <c r="U53" s="19">
        <v>163.4</v>
      </c>
    </row>
    <row r="54" spans="2:21" x14ac:dyDescent="0.25">
      <c r="B54" s="7" t="s">
        <v>185</v>
      </c>
      <c r="C54" s="19">
        <v>583.1</v>
      </c>
      <c r="D54" s="19">
        <v>415.2</v>
      </c>
      <c r="E54" s="19">
        <v>374.8</v>
      </c>
      <c r="F54" s="19">
        <v>349.1</v>
      </c>
      <c r="G54" s="19">
        <v>394.3</v>
      </c>
      <c r="H54" s="19">
        <v>431.8</v>
      </c>
      <c r="I54" s="19">
        <v>419.7</v>
      </c>
      <c r="J54" s="19">
        <v>423</v>
      </c>
      <c r="K54" s="19"/>
      <c r="L54" s="19"/>
      <c r="M54" s="19"/>
      <c r="N54" s="21"/>
      <c r="O54" s="21"/>
      <c r="P54" s="21"/>
      <c r="Q54" s="21"/>
      <c r="R54" s="21"/>
      <c r="S54" s="21"/>
      <c r="T54" s="21"/>
      <c r="U54" s="21"/>
    </row>
    <row r="55" spans="2:21" x14ac:dyDescent="0.25">
      <c r="B55" s="7" t="s">
        <v>186</v>
      </c>
      <c r="C55" s="19">
        <v>157.69999999999999</v>
      </c>
      <c r="D55" s="19">
        <v>142.1</v>
      </c>
      <c r="E55" s="19">
        <v>168.8</v>
      </c>
      <c r="F55" s="19">
        <v>151</v>
      </c>
      <c r="G55" s="19">
        <v>169.3</v>
      </c>
      <c r="H55" s="19">
        <v>178.1</v>
      </c>
      <c r="I55" s="19">
        <v>175.5</v>
      </c>
      <c r="J55" s="19">
        <v>176</v>
      </c>
      <c r="K55" s="19"/>
      <c r="L55" s="19"/>
      <c r="M55" s="19"/>
      <c r="N55" s="19">
        <v>30</v>
      </c>
      <c r="O55" s="19">
        <v>37.700000000000003</v>
      </c>
      <c r="P55" s="19">
        <v>58.7</v>
      </c>
      <c r="Q55" s="20">
        <v>76.5</v>
      </c>
      <c r="R55" s="20">
        <v>91.7</v>
      </c>
      <c r="S55" s="19">
        <v>100.7</v>
      </c>
      <c r="T55" s="19">
        <v>104.6</v>
      </c>
      <c r="U55" s="19">
        <v>109.2</v>
      </c>
    </row>
    <row r="56" spans="2:21" x14ac:dyDescent="0.25">
      <c r="B56" s="7" t="s">
        <v>187</v>
      </c>
      <c r="C56" s="19">
        <v>671.2</v>
      </c>
      <c r="D56" s="19">
        <v>457.9</v>
      </c>
      <c r="E56" s="19">
        <v>392.3</v>
      </c>
      <c r="F56" s="19">
        <v>329.7</v>
      </c>
      <c r="G56" s="19">
        <v>348.6</v>
      </c>
      <c r="H56" s="19">
        <v>336.6</v>
      </c>
      <c r="I56" s="19">
        <v>337.4</v>
      </c>
      <c r="J56" s="19">
        <v>318</v>
      </c>
      <c r="K56" s="19"/>
      <c r="L56" s="19"/>
      <c r="M56" s="19"/>
      <c r="N56" s="21"/>
      <c r="O56" s="21"/>
      <c r="P56" s="21"/>
      <c r="Q56" s="21"/>
      <c r="R56" s="21"/>
      <c r="S56" s="21"/>
      <c r="T56" s="21"/>
      <c r="U56" s="21"/>
    </row>
    <row r="57" spans="2:21" x14ac:dyDescent="0.25">
      <c r="B57" s="7" t="s">
        <v>188</v>
      </c>
      <c r="C57" s="19">
        <v>579.5</v>
      </c>
      <c r="D57" s="19">
        <v>350.9</v>
      </c>
      <c r="E57" s="19">
        <v>287</v>
      </c>
      <c r="F57" s="19">
        <v>258.10000000000002</v>
      </c>
      <c r="G57" s="19">
        <v>289.2</v>
      </c>
      <c r="H57" s="19">
        <v>284.89999999999998</v>
      </c>
      <c r="I57" s="19">
        <v>282.89999999999998</v>
      </c>
      <c r="J57" s="19">
        <v>271.39999999999998</v>
      </c>
      <c r="K57" s="19"/>
      <c r="L57" s="19"/>
      <c r="M57" s="19"/>
      <c r="N57" s="19">
        <v>83.5</v>
      </c>
      <c r="O57" s="19">
        <v>63.8</v>
      </c>
      <c r="P57" s="19">
        <v>72.400000000000006</v>
      </c>
      <c r="Q57" s="20">
        <v>88.1</v>
      </c>
      <c r="R57" s="20">
        <v>89.7</v>
      </c>
      <c r="S57" s="19">
        <v>91.4</v>
      </c>
      <c r="T57" s="19">
        <v>78.2</v>
      </c>
      <c r="U57" s="19">
        <v>82.7</v>
      </c>
    </row>
    <row r="58" spans="2:21" x14ac:dyDescent="0.25">
      <c r="B58" s="7" t="s">
        <v>189</v>
      </c>
      <c r="C58" s="19">
        <v>97.5</v>
      </c>
      <c r="D58" s="19">
        <v>77.599999999999994</v>
      </c>
      <c r="E58" s="19" t="s">
        <v>190</v>
      </c>
      <c r="F58" s="19" t="s">
        <v>190</v>
      </c>
      <c r="G58" s="19" t="s">
        <v>190</v>
      </c>
      <c r="H58" s="19" t="s">
        <v>190</v>
      </c>
      <c r="I58" s="19" t="s">
        <v>190</v>
      </c>
      <c r="J58" s="19" t="s">
        <v>190</v>
      </c>
      <c r="K58" s="19"/>
      <c r="L58" s="19"/>
      <c r="M58" s="19"/>
      <c r="N58" s="21"/>
      <c r="O58" s="21"/>
      <c r="P58" s="21"/>
      <c r="Q58" s="21"/>
      <c r="R58" s="21"/>
      <c r="S58" s="21"/>
      <c r="T58" s="21"/>
      <c r="U58" s="21"/>
    </row>
    <row r="59" spans="2:21" ht="45" x14ac:dyDescent="0.25">
      <c r="B59" s="7" t="s">
        <v>203</v>
      </c>
      <c r="C59" s="19" t="s">
        <v>190</v>
      </c>
      <c r="D59" s="19" t="s">
        <v>190</v>
      </c>
      <c r="E59" s="19">
        <v>163.5</v>
      </c>
      <c r="F59" s="19">
        <v>164.7</v>
      </c>
      <c r="G59" s="19">
        <v>214.3</v>
      </c>
      <c r="H59" s="19">
        <v>217.6</v>
      </c>
      <c r="I59" s="19">
        <v>211.9</v>
      </c>
      <c r="J59" s="19">
        <v>196.3</v>
      </c>
      <c r="K59" s="19"/>
      <c r="L59" s="19"/>
      <c r="M59" s="19"/>
      <c r="N59" s="19" t="s">
        <v>190</v>
      </c>
      <c r="O59" s="19" t="s">
        <v>190</v>
      </c>
      <c r="P59" s="19">
        <v>135.4</v>
      </c>
      <c r="Q59" s="20">
        <v>144.1</v>
      </c>
      <c r="R59" s="20">
        <v>187.5</v>
      </c>
      <c r="S59" s="19">
        <v>171.8</v>
      </c>
      <c r="T59" s="19">
        <v>176.3</v>
      </c>
      <c r="U59" s="19">
        <v>161.1</v>
      </c>
    </row>
    <row r="60" spans="2:21" x14ac:dyDescent="0.25">
      <c r="B60" s="7" t="s">
        <v>192</v>
      </c>
      <c r="C60" s="19">
        <v>187.2</v>
      </c>
      <c r="D60" s="19">
        <v>75.900000000000006</v>
      </c>
      <c r="E60" s="19">
        <v>108.6</v>
      </c>
      <c r="F60" s="19">
        <v>146.9</v>
      </c>
      <c r="G60" s="19">
        <v>220.6</v>
      </c>
      <c r="H60" s="19">
        <v>189.5</v>
      </c>
      <c r="I60" s="19">
        <v>193.9</v>
      </c>
      <c r="J60" s="19">
        <v>196.7</v>
      </c>
      <c r="K60" s="19"/>
      <c r="L60" s="19"/>
      <c r="M60" s="19"/>
      <c r="N60" s="21"/>
      <c r="O60" s="21"/>
      <c r="P60" s="21"/>
      <c r="Q60" s="21"/>
      <c r="R60" s="21"/>
      <c r="S60" s="21"/>
      <c r="T60" s="21"/>
      <c r="U60" s="21"/>
    </row>
    <row r="61" spans="2:21" ht="45" x14ac:dyDescent="0.25">
      <c r="B61" s="7" t="s">
        <v>193</v>
      </c>
      <c r="C61" s="19">
        <v>344.2</v>
      </c>
      <c r="D61" s="19">
        <v>297.89999999999998</v>
      </c>
      <c r="E61" s="19">
        <v>250.4</v>
      </c>
      <c r="F61" s="19">
        <v>225.2</v>
      </c>
      <c r="G61" s="19">
        <v>343.2</v>
      </c>
      <c r="H61" s="19">
        <v>369.8</v>
      </c>
      <c r="I61" s="19">
        <v>367.3</v>
      </c>
      <c r="J61" s="19">
        <v>358.6</v>
      </c>
      <c r="K61" s="19"/>
      <c r="L61" s="19"/>
      <c r="M61" s="19"/>
      <c r="N61" s="21"/>
      <c r="O61" s="21"/>
      <c r="P61" s="21"/>
      <c r="Q61" s="21"/>
      <c r="R61" s="21"/>
      <c r="S61" s="21"/>
      <c r="T61" s="21"/>
      <c r="U61" s="21"/>
    </row>
    <row r="62" spans="2:21" x14ac:dyDescent="0.25">
      <c r="B62" s="7" t="s">
        <v>194</v>
      </c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19">
        <v>222.3</v>
      </c>
      <c r="O62" s="19">
        <v>327.60000000000002</v>
      </c>
      <c r="P62" s="19">
        <v>397</v>
      </c>
      <c r="Q62" s="20">
        <v>498.2</v>
      </c>
      <c r="R62" s="20">
        <v>522.20000000000005</v>
      </c>
      <c r="S62" s="19">
        <v>517.4</v>
      </c>
      <c r="T62" s="19">
        <v>507.2</v>
      </c>
      <c r="U62" s="19">
        <v>517.20000000000005</v>
      </c>
    </row>
    <row r="63" spans="2:21" x14ac:dyDescent="0.25">
      <c r="B63" s="7" t="s">
        <v>195</v>
      </c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19">
        <v>196.5</v>
      </c>
      <c r="O63" s="19">
        <v>150.4</v>
      </c>
      <c r="P63" s="19">
        <v>158.80000000000001</v>
      </c>
      <c r="Q63" s="20">
        <v>168.3</v>
      </c>
      <c r="R63" s="20">
        <v>159.80000000000001</v>
      </c>
      <c r="S63" s="19">
        <v>175.3</v>
      </c>
      <c r="T63" s="19">
        <v>184.1</v>
      </c>
      <c r="U63" s="19">
        <v>172.8</v>
      </c>
    </row>
    <row r="64" spans="2:21" ht="30" x14ac:dyDescent="0.25">
      <c r="B64" s="7" t="s">
        <v>204</v>
      </c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19">
        <v>1194.2</v>
      </c>
      <c r="O64" s="19">
        <v>756.6</v>
      </c>
      <c r="P64" s="19">
        <v>609</v>
      </c>
      <c r="Q64" s="20">
        <v>789.7</v>
      </c>
      <c r="R64" s="20">
        <v>808.3</v>
      </c>
      <c r="S64" s="19">
        <v>744.9</v>
      </c>
      <c r="T64" s="19">
        <v>792</v>
      </c>
      <c r="U64" s="19">
        <v>847.9</v>
      </c>
    </row>
    <row r="65" spans="2:21" ht="17.25" x14ac:dyDescent="0.25">
      <c r="B65" s="7" t="s">
        <v>197</v>
      </c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19">
        <v>59.3</v>
      </c>
      <c r="O65" s="19">
        <v>69.8</v>
      </c>
      <c r="P65" s="19" t="s">
        <v>190</v>
      </c>
      <c r="Q65" s="20" t="s">
        <v>190</v>
      </c>
      <c r="R65" s="20" t="s">
        <v>190</v>
      </c>
      <c r="S65" s="19" t="s">
        <v>190</v>
      </c>
      <c r="T65" s="19" t="s">
        <v>190</v>
      </c>
      <c r="U65" s="19"/>
    </row>
    <row r="66" spans="2:21" ht="30" x14ac:dyDescent="0.25">
      <c r="B66" s="7" t="s">
        <v>198</v>
      </c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19">
        <v>177.9</v>
      </c>
      <c r="O66" s="19">
        <v>172.3</v>
      </c>
      <c r="P66" s="19">
        <v>144.9</v>
      </c>
      <c r="Q66" s="20">
        <v>228.2</v>
      </c>
      <c r="R66" s="20">
        <v>260.3</v>
      </c>
      <c r="S66" s="19">
        <v>269</v>
      </c>
      <c r="T66" s="19">
        <v>296.3</v>
      </c>
      <c r="U66" s="21">
        <v>305.2</v>
      </c>
    </row>
  </sheetData>
  <mergeCells count="5">
    <mergeCell ref="B1:T1"/>
    <mergeCell ref="C2:M2"/>
    <mergeCell ref="N2:X2"/>
    <mergeCell ref="C46:J46"/>
    <mergeCell ref="N46:U4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50"/>
  <sheetViews>
    <sheetView tabSelected="1" zoomScale="70" zoomScaleNormal="70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O11" sqref="O11"/>
    </sheetView>
  </sheetViews>
  <sheetFormatPr defaultColWidth="8.7109375" defaultRowHeight="17.25" x14ac:dyDescent="0.3"/>
  <cols>
    <col min="1" max="1" width="14.28515625" style="26" customWidth="1"/>
    <col min="2" max="2" width="12.28515625" style="57" customWidth="1"/>
    <col min="3" max="3" width="82.85546875" style="70" customWidth="1"/>
    <col min="4" max="4" width="16.7109375" style="56" customWidth="1"/>
    <col min="5" max="5" width="21.85546875" style="56" customWidth="1"/>
    <col min="6" max="6" width="46.42578125" style="56" customWidth="1"/>
    <col min="7" max="7" width="20" style="26" hidden="1" customWidth="1"/>
    <col min="8" max="8" width="11.85546875" style="26" hidden="1" customWidth="1"/>
    <col min="9" max="9" width="8.7109375" style="26" hidden="1" customWidth="1"/>
    <col min="10" max="16384" width="8.7109375" style="26"/>
  </cols>
  <sheetData>
    <row r="1" spans="1:9" ht="121.5" customHeight="1" x14ac:dyDescent="0.3">
      <c r="A1" s="106"/>
      <c r="B1" s="107"/>
      <c r="C1" s="108"/>
      <c r="D1" s="108"/>
      <c r="E1" s="108"/>
      <c r="F1" s="111" t="s">
        <v>271</v>
      </c>
      <c r="G1" s="105"/>
      <c r="H1" s="75"/>
      <c r="I1" s="75"/>
    </row>
    <row r="2" spans="1:9" ht="53.25" customHeight="1" x14ac:dyDescent="0.3">
      <c r="A2" s="106"/>
      <c r="B2" s="107"/>
      <c r="C2" s="109" t="s">
        <v>270</v>
      </c>
      <c r="D2" s="109"/>
      <c r="E2" s="109"/>
      <c r="F2" s="109"/>
    </row>
    <row r="3" spans="1:9" ht="45.75" customHeight="1" x14ac:dyDescent="0.3">
      <c r="A3" s="106"/>
      <c r="B3" s="107"/>
      <c r="C3" s="110" t="s">
        <v>85</v>
      </c>
      <c r="D3" s="110"/>
      <c r="E3" s="110"/>
      <c r="F3" s="110"/>
    </row>
    <row r="4" spans="1:9" s="61" customFormat="1" ht="51.75" x14ac:dyDescent="0.25">
      <c r="A4" s="58" t="s">
        <v>8</v>
      </c>
      <c r="B4" s="59" t="s">
        <v>1</v>
      </c>
      <c r="C4" s="60" t="s">
        <v>29</v>
      </c>
      <c r="D4" s="29" t="s">
        <v>165</v>
      </c>
      <c r="E4" s="29" t="s">
        <v>166</v>
      </c>
      <c r="F4" s="29" t="s">
        <v>167</v>
      </c>
    </row>
    <row r="5" spans="1:9" ht="17.100000000000001" customHeight="1" x14ac:dyDescent="0.3">
      <c r="A5" s="91" t="s">
        <v>4</v>
      </c>
      <c r="B5" s="4" t="s">
        <v>2</v>
      </c>
      <c r="C5" s="5" t="s">
        <v>18</v>
      </c>
      <c r="D5" s="28" t="s">
        <v>17</v>
      </c>
      <c r="E5" s="28" t="s">
        <v>16</v>
      </c>
      <c r="F5" s="28" t="s">
        <v>10</v>
      </c>
    </row>
    <row r="6" spans="1:9" ht="17.100000000000001" customHeight="1" x14ac:dyDescent="0.3">
      <c r="A6" s="92"/>
      <c r="B6" s="4" t="s">
        <v>2</v>
      </c>
      <c r="C6" s="5" t="s">
        <v>19</v>
      </c>
      <c r="D6" s="28" t="s">
        <v>17</v>
      </c>
      <c r="E6" s="28" t="s">
        <v>16</v>
      </c>
      <c r="F6" s="28" t="s">
        <v>10</v>
      </c>
    </row>
    <row r="7" spans="1:9" ht="17.649999999999999" customHeight="1" x14ac:dyDescent="0.3">
      <c r="A7" s="92"/>
      <c r="B7" s="4" t="s">
        <v>2</v>
      </c>
      <c r="C7" s="5" t="s">
        <v>86</v>
      </c>
      <c r="D7" s="28"/>
      <c r="E7" s="28"/>
      <c r="F7" s="28" t="s">
        <v>10</v>
      </c>
    </row>
    <row r="8" spans="1:9" ht="17.100000000000001" customHeight="1" x14ac:dyDescent="0.3">
      <c r="A8" s="92"/>
      <c r="B8" s="4" t="s">
        <v>2</v>
      </c>
      <c r="C8" s="5" t="s">
        <v>11</v>
      </c>
      <c r="D8" s="28"/>
      <c r="E8" s="28"/>
      <c r="F8" s="28" t="s">
        <v>10</v>
      </c>
    </row>
    <row r="9" spans="1:9" ht="34.15" customHeight="1" x14ac:dyDescent="0.3">
      <c r="A9" s="92"/>
      <c r="B9" s="4" t="s">
        <v>2</v>
      </c>
      <c r="C9" s="5" t="s">
        <v>12</v>
      </c>
      <c r="D9" s="28" t="s">
        <v>17</v>
      </c>
      <c r="E9" s="28" t="s">
        <v>16</v>
      </c>
      <c r="F9" s="28" t="s">
        <v>10</v>
      </c>
    </row>
    <row r="10" spans="1:9" ht="17.649999999999999" customHeight="1" x14ac:dyDescent="0.3">
      <c r="A10" s="92"/>
      <c r="B10" s="4" t="s">
        <v>2</v>
      </c>
      <c r="C10" s="5" t="s">
        <v>208</v>
      </c>
      <c r="D10" s="28"/>
      <c r="E10" s="28"/>
      <c r="F10" s="28" t="s">
        <v>10</v>
      </c>
    </row>
    <row r="11" spans="1:9" ht="17.100000000000001" customHeight="1" x14ac:dyDescent="0.3">
      <c r="A11" s="92"/>
      <c r="B11" s="4" t="s">
        <v>2</v>
      </c>
      <c r="C11" s="5" t="s">
        <v>0</v>
      </c>
      <c r="D11" s="28"/>
      <c r="E11" s="28"/>
      <c r="F11" s="28" t="s">
        <v>10</v>
      </c>
    </row>
    <row r="12" spans="1:9" x14ac:dyDescent="0.3">
      <c r="A12" s="92"/>
      <c r="B12" s="4" t="s">
        <v>2</v>
      </c>
      <c r="C12" s="5" t="s">
        <v>13</v>
      </c>
      <c r="D12" s="28"/>
      <c r="E12" s="28"/>
      <c r="F12" s="28" t="s">
        <v>10</v>
      </c>
    </row>
    <row r="13" spans="1:9" ht="17.100000000000001" customHeight="1" x14ac:dyDescent="0.3">
      <c r="A13" s="92"/>
      <c r="B13" s="4" t="s">
        <v>2</v>
      </c>
      <c r="C13" s="5" t="s">
        <v>14</v>
      </c>
      <c r="D13" s="28"/>
      <c r="E13" s="28"/>
      <c r="F13" s="28" t="s">
        <v>10</v>
      </c>
    </row>
    <row r="14" spans="1:9" ht="51" customHeight="1" x14ac:dyDescent="0.3">
      <c r="A14" s="93"/>
      <c r="B14" s="4" t="s">
        <v>2</v>
      </c>
      <c r="C14" s="5" t="s">
        <v>170</v>
      </c>
      <c r="D14" s="28" t="s">
        <v>17</v>
      </c>
      <c r="E14" s="29" t="s">
        <v>168</v>
      </c>
      <c r="F14" s="29" t="s">
        <v>15</v>
      </c>
    </row>
    <row r="15" spans="1:9" ht="34.5" customHeight="1" x14ac:dyDescent="0.3">
      <c r="A15" s="89" t="s">
        <v>92</v>
      </c>
      <c r="B15" s="4" t="s">
        <v>2</v>
      </c>
      <c r="C15" s="5" t="s">
        <v>149</v>
      </c>
      <c r="D15" s="28" t="s">
        <v>17</v>
      </c>
      <c r="E15" s="29" t="s">
        <v>168</v>
      </c>
      <c r="F15" s="29" t="s">
        <v>15</v>
      </c>
    </row>
    <row r="16" spans="1:9" ht="34.15" customHeight="1" x14ac:dyDescent="0.3">
      <c r="A16" s="90"/>
      <c r="B16" s="4" t="s">
        <v>2</v>
      </c>
      <c r="C16" s="5" t="s">
        <v>150</v>
      </c>
      <c r="D16" s="28" t="s">
        <v>17</v>
      </c>
      <c r="E16" s="29" t="s">
        <v>168</v>
      </c>
      <c r="F16" s="29" t="s">
        <v>15</v>
      </c>
    </row>
    <row r="17" spans="1:6" ht="34.15" customHeight="1" x14ac:dyDescent="0.3">
      <c r="A17" s="90"/>
      <c r="B17" s="4" t="s">
        <v>2</v>
      </c>
      <c r="C17" s="5" t="s">
        <v>151</v>
      </c>
      <c r="D17" s="28" t="s">
        <v>17</v>
      </c>
      <c r="E17" s="29" t="s">
        <v>168</v>
      </c>
      <c r="F17" s="29" t="s">
        <v>15</v>
      </c>
    </row>
    <row r="18" spans="1:6" ht="68.099999999999994" customHeight="1" x14ac:dyDescent="0.3">
      <c r="A18" s="90"/>
      <c r="B18" s="4" t="s">
        <v>2</v>
      </c>
      <c r="C18" s="5" t="s">
        <v>141</v>
      </c>
      <c r="D18" s="28" t="s">
        <v>17</v>
      </c>
      <c r="E18" s="29" t="s">
        <v>168</v>
      </c>
      <c r="F18" s="29" t="s">
        <v>15</v>
      </c>
    </row>
    <row r="19" spans="1:6" ht="34.15" customHeight="1" x14ac:dyDescent="0.3">
      <c r="A19" s="90"/>
      <c r="B19" s="4" t="s">
        <v>2</v>
      </c>
      <c r="C19" s="5" t="s">
        <v>142</v>
      </c>
      <c r="D19" s="29"/>
      <c r="E19" s="28" t="s">
        <v>20</v>
      </c>
      <c r="F19" s="29"/>
    </row>
    <row r="20" spans="1:6" ht="34.5" customHeight="1" x14ac:dyDescent="0.3">
      <c r="A20" s="90"/>
      <c r="B20" s="4" t="s">
        <v>2</v>
      </c>
      <c r="C20" s="5" t="s">
        <v>226</v>
      </c>
      <c r="D20" s="28" t="s">
        <v>17</v>
      </c>
      <c r="E20" s="29" t="s">
        <v>168</v>
      </c>
      <c r="F20" s="29" t="s">
        <v>15</v>
      </c>
    </row>
    <row r="21" spans="1:6" ht="34.15" customHeight="1" x14ac:dyDescent="0.3">
      <c r="A21" s="90"/>
      <c r="B21" s="4" t="s">
        <v>2</v>
      </c>
      <c r="C21" s="5" t="s">
        <v>152</v>
      </c>
      <c r="D21" s="28" t="s">
        <v>17</v>
      </c>
      <c r="E21" s="29" t="s">
        <v>168</v>
      </c>
      <c r="F21" s="29" t="s">
        <v>15</v>
      </c>
    </row>
    <row r="22" spans="1:6" ht="34.15" customHeight="1" x14ac:dyDescent="0.3">
      <c r="A22" s="90"/>
      <c r="B22" s="4" t="s">
        <v>2</v>
      </c>
      <c r="C22" s="5" t="s">
        <v>153</v>
      </c>
      <c r="D22" s="28" t="s">
        <v>17</v>
      </c>
      <c r="E22" s="29" t="s">
        <v>168</v>
      </c>
      <c r="F22" s="29" t="s">
        <v>15</v>
      </c>
    </row>
    <row r="23" spans="1:6" ht="68.099999999999994" customHeight="1" x14ac:dyDescent="0.3">
      <c r="A23" s="90"/>
      <c r="B23" s="4" t="s">
        <v>2</v>
      </c>
      <c r="C23" s="5" t="s">
        <v>143</v>
      </c>
      <c r="D23" s="28" t="s">
        <v>17</v>
      </c>
      <c r="E23" s="29" t="s">
        <v>168</v>
      </c>
      <c r="F23" s="29" t="s">
        <v>15</v>
      </c>
    </row>
    <row r="24" spans="1:6" ht="34.5" customHeight="1" x14ac:dyDescent="0.3">
      <c r="A24" s="90"/>
      <c r="B24" s="4" t="s">
        <v>2</v>
      </c>
      <c r="C24" s="5" t="s">
        <v>227</v>
      </c>
      <c r="D24" s="28" t="s">
        <v>17</v>
      </c>
      <c r="E24" s="29" t="s">
        <v>168</v>
      </c>
      <c r="F24" s="29" t="s">
        <v>15</v>
      </c>
    </row>
    <row r="25" spans="1:6" ht="34.15" customHeight="1" x14ac:dyDescent="0.3">
      <c r="A25" s="90"/>
      <c r="B25" s="4" t="s">
        <v>2</v>
      </c>
      <c r="C25" s="5" t="s">
        <v>154</v>
      </c>
      <c r="D25" s="28" t="s">
        <v>17</v>
      </c>
      <c r="E25" s="29" t="s">
        <v>168</v>
      </c>
      <c r="F25" s="29" t="s">
        <v>15</v>
      </c>
    </row>
    <row r="26" spans="1:6" ht="68.099999999999994" customHeight="1" x14ac:dyDescent="0.3">
      <c r="A26" s="90"/>
      <c r="B26" s="4" t="s">
        <v>2</v>
      </c>
      <c r="C26" s="5" t="s">
        <v>144</v>
      </c>
      <c r="D26" s="28" t="s">
        <v>17</v>
      </c>
      <c r="E26" s="29" t="s">
        <v>168</v>
      </c>
      <c r="F26" s="29" t="s">
        <v>15</v>
      </c>
    </row>
    <row r="27" spans="1:6" ht="68.099999999999994" customHeight="1" x14ac:dyDescent="0.3">
      <c r="A27" s="90"/>
      <c r="B27" s="4" t="s">
        <v>2</v>
      </c>
      <c r="C27" s="5" t="s">
        <v>144</v>
      </c>
      <c r="D27" s="28" t="s">
        <v>17</v>
      </c>
      <c r="E27" s="29" t="s">
        <v>168</v>
      </c>
      <c r="F27" s="29" t="s">
        <v>15</v>
      </c>
    </row>
    <row r="28" spans="1:6" ht="17.100000000000001" customHeight="1" x14ac:dyDescent="0.3">
      <c r="A28" s="94"/>
      <c r="B28" s="4" t="s">
        <v>2</v>
      </c>
      <c r="C28" s="5" t="s">
        <v>209</v>
      </c>
      <c r="D28" s="28" t="s">
        <v>17</v>
      </c>
      <c r="E28" s="29" t="s">
        <v>168</v>
      </c>
      <c r="F28" s="29" t="s">
        <v>15</v>
      </c>
    </row>
    <row r="29" spans="1:6" ht="68.099999999999994" customHeight="1" x14ac:dyDescent="0.3">
      <c r="A29" s="95" t="s">
        <v>129</v>
      </c>
      <c r="B29" s="4" t="s">
        <v>2</v>
      </c>
      <c r="C29" s="5" t="s">
        <v>145</v>
      </c>
      <c r="D29" s="28" t="s">
        <v>17</v>
      </c>
      <c r="E29" s="29" t="s">
        <v>168</v>
      </c>
      <c r="F29" s="29" t="s">
        <v>15</v>
      </c>
    </row>
    <row r="30" spans="1:6" ht="34.15" customHeight="1" x14ac:dyDescent="0.3">
      <c r="A30" s="96"/>
      <c r="B30" s="62" t="s">
        <v>2</v>
      </c>
      <c r="C30" s="5" t="s">
        <v>155</v>
      </c>
      <c r="D30" s="28" t="s">
        <v>17</v>
      </c>
      <c r="E30" s="29" t="s">
        <v>168</v>
      </c>
      <c r="F30" s="29" t="s">
        <v>15</v>
      </c>
    </row>
    <row r="31" spans="1:6" ht="34.5" x14ac:dyDescent="0.3">
      <c r="A31" s="96"/>
      <c r="B31" s="62" t="s">
        <v>2</v>
      </c>
      <c r="C31" s="5" t="s">
        <v>156</v>
      </c>
      <c r="D31" s="28" t="s">
        <v>17</v>
      </c>
      <c r="E31" s="29" t="s">
        <v>168</v>
      </c>
      <c r="F31" s="29" t="s">
        <v>15</v>
      </c>
    </row>
    <row r="32" spans="1:6" ht="51" customHeight="1" x14ac:dyDescent="0.3">
      <c r="A32" s="96"/>
      <c r="B32" s="4" t="s">
        <v>2</v>
      </c>
      <c r="C32" s="5" t="s">
        <v>146</v>
      </c>
      <c r="D32" s="28" t="s">
        <v>17</v>
      </c>
      <c r="E32" s="29" t="s">
        <v>168</v>
      </c>
      <c r="F32" s="29" t="s">
        <v>15</v>
      </c>
    </row>
    <row r="33" spans="1:6" ht="51" customHeight="1" x14ac:dyDescent="0.3">
      <c r="A33" s="96"/>
      <c r="B33" s="4" t="s">
        <v>2</v>
      </c>
      <c r="C33" s="5" t="s">
        <v>142</v>
      </c>
      <c r="D33" s="28"/>
      <c r="E33" s="29" t="s">
        <v>20</v>
      </c>
      <c r="F33" s="29"/>
    </row>
    <row r="34" spans="1:6" ht="22.9" customHeight="1" x14ac:dyDescent="0.3">
      <c r="A34" s="96"/>
      <c r="B34" s="4" t="s">
        <v>2</v>
      </c>
      <c r="C34" s="5" t="s">
        <v>21</v>
      </c>
      <c r="D34" s="28"/>
      <c r="E34" s="29" t="s">
        <v>168</v>
      </c>
      <c r="F34" s="29" t="s">
        <v>15</v>
      </c>
    </row>
    <row r="35" spans="1:6" ht="25.9" customHeight="1" x14ac:dyDescent="0.3">
      <c r="A35" s="96"/>
      <c r="B35" s="4" t="s">
        <v>2</v>
      </c>
      <c r="C35" s="5" t="s">
        <v>225</v>
      </c>
      <c r="D35" s="28" t="s">
        <v>17</v>
      </c>
      <c r="E35" s="29" t="s">
        <v>168</v>
      </c>
      <c r="F35" s="29" t="s">
        <v>15</v>
      </c>
    </row>
    <row r="36" spans="1:6" ht="51" customHeight="1" x14ac:dyDescent="0.3">
      <c r="A36" s="63" t="s">
        <v>130</v>
      </c>
      <c r="B36" s="4" t="s">
        <v>2</v>
      </c>
      <c r="C36" s="5" t="s">
        <v>147</v>
      </c>
      <c r="D36" s="28" t="s">
        <v>17</v>
      </c>
      <c r="E36" s="29" t="s">
        <v>168</v>
      </c>
      <c r="F36" s="29" t="s">
        <v>15</v>
      </c>
    </row>
    <row r="37" spans="1:6" ht="51" customHeight="1" x14ac:dyDescent="0.3">
      <c r="A37" s="35" t="s">
        <v>131</v>
      </c>
      <c r="B37" s="4" t="s">
        <v>2</v>
      </c>
      <c r="C37" s="5" t="s">
        <v>147</v>
      </c>
      <c r="D37" s="28" t="s">
        <v>17</v>
      </c>
      <c r="E37" s="29" t="s">
        <v>168</v>
      </c>
      <c r="F37" s="29" t="s">
        <v>15</v>
      </c>
    </row>
    <row r="38" spans="1:6" ht="51" customHeight="1" x14ac:dyDescent="0.3">
      <c r="A38" s="89" t="s">
        <v>132</v>
      </c>
      <c r="B38" s="4" t="s">
        <v>2</v>
      </c>
      <c r="C38" s="5" t="s">
        <v>148</v>
      </c>
      <c r="D38" s="28" t="s">
        <v>17</v>
      </c>
      <c r="E38" s="29" t="s">
        <v>168</v>
      </c>
      <c r="F38" s="29" t="s">
        <v>15</v>
      </c>
    </row>
    <row r="39" spans="1:6" ht="34.15" customHeight="1" x14ac:dyDescent="0.3">
      <c r="A39" s="90"/>
      <c r="B39" s="4" t="s">
        <v>2</v>
      </c>
      <c r="C39" s="5" t="s">
        <v>23</v>
      </c>
      <c r="D39" s="28" t="s">
        <v>17</v>
      </c>
      <c r="E39" s="29" t="s">
        <v>168</v>
      </c>
      <c r="F39" s="29" t="s">
        <v>15</v>
      </c>
    </row>
    <row r="40" spans="1:6" ht="34.15" customHeight="1" x14ac:dyDescent="0.3">
      <c r="A40" s="94"/>
      <c r="B40" s="4" t="s">
        <v>2</v>
      </c>
      <c r="C40" s="5" t="s">
        <v>157</v>
      </c>
      <c r="D40" s="28" t="s">
        <v>17</v>
      </c>
      <c r="E40" s="29" t="s">
        <v>168</v>
      </c>
      <c r="F40" s="29" t="s">
        <v>15</v>
      </c>
    </row>
    <row r="41" spans="1:6" ht="51" customHeight="1" x14ac:dyDescent="0.3">
      <c r="A41" s="64" t="s">
        <v>133</v>
      </c>
      <c r="B41" s="4" t="s">
        <v>2</v>
      </c>
      <c r="C41" s="5" t="s">
        <v>148</v>
      </c>
      <c r="D41" s="28" t="s">
        <v>17</v>
      </c>
      <c r="E41" s="29" t="s">
        <v>168</v>
      </c>
      <c r="F41" s="29" t="s">
        <v>15</v>
      </c>
    </row>
    <row r="42" spans="1:6" ht="51" customHeight="1" x14ac:dyDescent="0.3">
      <c r="A42" s="89" t="s">
        <v>134</v>
      </c>
      <c r="B42" s="4" t="s">
        <v>2</v>
      </c>
      <c r="C42" s="5" t="s">
        <v>148</v>
      </c>
      <c r="D42" s="28" t="s">
        <v>17</v>
      </c>
      <c r="E42" s="29" t="s">
        <v>168</v>
      </c>
      <c r="F42" s="29" t="s">
        <v>15</v>
      </c>
    </row>
    <row r="43" spans="1:6" ht="17.100000000000001" customHeight="1" x14ac:dyDescent="0.3">
      <c r="A43" s="90"/>
      <c r="B43" s="4" t="s">
        <v>2</v>
      </c>
      <c r="C43" s="5" t="s">
        <v>22</v>
      </c>
      <c r="D43" s="28" t="s">
        <v>17</v>
      </c>
      <c r="E43" s="29"/>
      <c r="F43" s="29" t="s">
        <v>15</v>
      </c>
    </row>
    <row r="44" spans="1:6" ht="21.75" customHeight="1" x14ac:dyDescent="0.3">
      <c r="A44" s="90"/>
      <c r="B44" s="4" t="s">
        <v>2</v>
      </c>
      <c r="C44" s="5" t="s">
        <v>23</v>
      </c>
      <c r="D44" s="28" t="s">
        <v>17</v>
      </c>
      <c r="E44" s="29" t="s">
        <v>168</v>
      </c>
      <c r="F44" s="29" t="s">
        <v>15</v>
      </c>
    </row>
    <row r="45" spans="1:6" ht="17.649999999999999" customHeight="1" x14ac:dyDescent="0.3">
      <c r="A45" s="90"/>
      <c r="B45" s="4" t="s">
        <v>2</v>
      </c>
      <c r="C45" s="5" t="s">
        <v>209</v>
      </c>
      <c r="D45" s="28" t="s">
        <v>17</v>
      </c>
      <c r="E45" s="29" t="s">
        <v>168</v>
      </c>
      <c r="F45" s="29" t="s">
        <v>15</v>
      </c>
    </row>
    <row r="46" spans="1:6" ht="17.100000000000001" customHeight="1" x14ac:dyDescent="0.3">
      <c r="A46" s="90"/>
      <c r="B46" s="4" t="s">
        <v>2</v>
      </c>
      <c r="C46" s="65" t="s">
        <v>228</v>
      </c>
      <c r="D46" s="28" t="s">
        <v>17</v>
      </c>
      <c r="E46" s="29" t="s">
        <v>168</v>
      </c>
      <c r="F46" s="29" t="s">
        <v>15</v>
      </c>
    </row>
    <row r="47" spans="1:6" ht="17.100000000000001" customHeight="1" x14ac:dyDescent="0.3">
      <c r="A47" s="90"/>
      <c r="B47" s="4" t="s">
        <v>2</v>
      </c>
      <c r="C47" s="65" t="s">
        <v>229</v>
      </c>
      <c r="D47" s="28" t="s">
        <v>17</v>
      </c>
      <c r="E47" s="29" t="s">
        <v>168</v>
      </c>
      <c r="F47" s="29" t="s">
        <v>15</v>
      </c>
    </row>
    <row r="48" spans="1:6" ht="51" customHeight="1" x14ac:dyDescent="0.3">
      <c r="A48" s="89" t="s">
        <v>135</v>
      </c>
      <c r="B48" s="4" t="s">
        <v>2</v>
      </c>
      <c r="C48" s="5" t="s">
        <v>148</v>
      </c>
      <c r="D48" s="28" t="s">
        <v>17</v>
      </c>
      <c r="E48" s="29" t="s">
        <v>168</v>
      </c>
      <c r="F48" s="29" t="s">
        <v>15</v>
      </c>
    </row>
    <row r="49" spans="1:6" ht="34.15" customHeight="1" x14ac:dyDescent="0.3">
      <c r="A49" s="94"/>
      <c r="B49" s="4" t="s">
        <v>2</v>
      </c>
      <c r="C49" s="5" t="s">
        <v>23</v>
      </c>
      <c r="D49" s="28" t="s">
        <v>17</v>
      </c>
      <c r="E49" s="29" t="s">
        <v>168</v>
      </c>
      <c r="F49" s="29" t="s">
        <v>15</v>
      </c>
    </row>
    <row r="50" spans="1:6" ht="51.75" x14ac:dyDescent="0.3">
      <c r="A50" s="88" t="s">
        <v>136</v>
      </c>
      <c r="B50" s="4" t="s">
        <v>2</v>
      </c>
      <c r="C50" s="5" t="s">
        <v>148</v>
      </c>
      <c r="D50" s="28" t="s">
        <v>17</v>
      </c>
      <c r="E50" s="29" t="s">
        <v>168</v>
      </c>
      <c r="F50" s="29" t="s">
        <v>15</v>
      </c>
    </row>
    <row r="51" spans="1:6" ht="34.5" x14ac:dyDescent="0.3">
      <c r="A51" s="88"/>
      <c r="B51" s="4" t="s">
        <v>2</v>
      </c>
      <c r="C51" s="66" t="s">
        <v>230</v>
      </c>
      <c r="D51" s="28"/>
      <c r="E51" s="29" t="s">
        <v>168</v>
      </c>
      <c r="F51" s="29" t="s">
        <v>15</v>
      </c>
    </row>
    <row r="52" spans="1:6" ht="34.5" x14ac:dyDescent="0.3">
      <c r="A52" s="88"/>
      <c r="B52" s="4" t="s">
        <v>2</v>
      </c>
      <c r="C52" s="5" t="s">
        <v>25</v>
      </c>
      <c r="D52" s="29"/>
      <c r="E52" s="29" t="s">
        <v>168</v>
      </c>
      <c r="F52" s="29" t="s">
        <v>15</v>
      </c>
    </row>
    <row r="53" spans="1:6" ht="51" customHeight="1" x14ac:dyDescent="0.3">
      <c r="A53" s="89" t="s">
        <v>137</v>
      </c>
      <c r="B53" s="4" t="s">
        <v>2</v>
      </c>
      <c r="C53" s="5" t="s">
        <v>148</v>
      </c>
      <c r="D53" s="28" t="s">
        <v>17</v>
      </c>
      <c r="E53" s="29" t="s">
        <v>168</v>
      </c>
      <c r="F53" s="29" t="s">
        <v>15</v>
      </c>
    </row>
    <row r="54" spans="1:6" ht="17.649999999999999" customHeight="1" x14ac:dyDescent="0.3">
      <c r="A54" s="90"/>
      <c r="B54" s="4" t="s">
        <v>2</v>
      </c>
      <c r="C54" s="5" t="s">
        <v>209</v>
      </c>
      <c r="D54" s="28" t="s">
        <v>17</v>
      </c>
      <c r="E54" s="29" t="s">
        <v>168</v>
      </c>
      <c r="F54" s="29" t="s">
        <v>15</v>
      </c>
    </row>
    <row r="55" spans="1:6" ht="34.15" customHeight="1" x14ac:dyDescent="0.3">
      <c r="A55" s="90"/>
      <c r="B55" s="4" t="s">
        <v>2</v>
      </c>
      <c r="C55" s="5" t="s">
        <v>23</v>
      </c>
      <c r="D55" s="28" t="s">
        <v>17</v>
      </c>
      <c r="E55" s="29" t="s">
        <v>168</v>
      </c>
      <c r="F55" s="29" t="s">
        <v>15</v>
      </c>
    </row>
    <row r="56" spans="1:6" ht="68.099999999999994" customHeight="1" x14ac:dyDescent="0.3">
      <c r="A56" s="90"/>
      <c r="B56" s="4" t="s">
        <v>2</v>
      </c>
      <c r="C56" s="5" t="s">
        <v>28</v>
      </c>
      <c r="D56" s="29" t="s">
        <v>173</v>
      </c>
      <c r="E56" s="29" t="s">
        <v>172</v>
      </c>
      <c r="F56" s="29" t="s">
        <v>169</v>
      </c>
    </row>
    <row r="57" spans="1:6" s="67" customFormat="1" ht="24.4" customHeight="1" x14ac:dyDescent="0.25">
      <c r="A57" s="90"/>
      <c r="B57" s="4" t="s">
        <v>2</v>
      </c>
      <c r="C57" s="66" t="s">
        <v>230</v>
      </c>
      <c r="D57" s="28"/>
      <c r="E57" s="29" t="s">
        <v>168</v>
      </c>
      <c r="F57" s="29" t="s">
        <v>15</v>
      </c>
    </row>
    <row r="58" spans="1:6" ht="22.9" customHeight="1" x14ac:dyDescent="0.3">
      <c r="A58" s="94"/>
      <c r="B58" s="4" t="s">
        <v>2</v>
      </c>
      <c r="C58" s="5" t="s">
        <v>174</v>
      </c>
      <c r="D58" s="28"/>
      <c r="E58" s="29" t="s">
        <v>168</v>
      </c>
      <c r="F58" s="29" t="s">
        <v>15</v>
      </c>
    </row>
    <row r="59" spans="1:6" ht="34.15" customHeight="1" x14ac:dyDescent="0.3">
      <c r="A59" s="89" t="s">
        <v>27</v>
      </c>
      <c r="B59" s="4" t="s">
        <v>3</v>
      </c>
      <c r="C59" s="5" t="s">
        <v>158</v>
      </c>
      <c r="D59" s="28" t="s">
        <v>17</v>
      </c>
      <c r="E59" s="29" t="s">
        <v>168</v>
      </c>
      <c r="F59" s="29" t="s">
        <v>15</v>
      </c>
    </row>
    <row r="60" spans="1:6" ht="34.15" customHeight="1" x14ac:dyDescent="0.3">
      <c r="A60" s="90"/>
      <c r="B60" s="4" t="s">
        <v>3</v>
      </c>
      <c r="C60" s="5" t="s">
        <v>159</v>
      </c>
      <c r="D60" s="28" t="s">
        <v>17</v>
      </c>
      <c r="E60" s="29" t="s">
        <v>168</v>
      </c>
      <c r="F60" s="29" t="s">
        <v>15</v>
      </c>
    </row>
    <row r="61" spans="1:6" ht="51" customHeight="1" x14ac:dyDescent="0.3">
      <c r="A61" s="89" t="s">
        <v>138</v>
      </c>
      <c r="B61" s="4" t="s">
        <v>2</v>
      </c>
      <c r="C61" s="5" t="s">
        <v>148</v>
      </c>
      <c r="D61" s="28" t="s">
        <v>17</v>
      </c>
      <c r="E61" s="29" t="s">
        <v>168</v>
      </c>
      <c r="F61" s="29" t="s">
        <v>15</v>
      </c>
    </row>
    <row r="62" spans="1:6" ht="51" customHeight="1" x14ac:dyDescent="0.3">
      <c r="A62" s="94"/>
      <c r="B62" s="4" t="s">
        <v>2</v>
      </c>
      <c r="C62" s="66" t="s">
        <v>230</v>
      </c>
      <c r="D62" s="28"/>
      <c r="E62" s="29" t="s">
        <v>168</v>
      </c>
      <c r="F62" s="29" t="s">
        <v>15</v>
      </c>
    </row>
    <row r="63" spans="1:6" ht="23.65" customHeight="1" x14ac:dyDescent="0.3">
      <c r="A63" s="90" t="s">
        <v>139</v>
      </c>
      <c r="B63" s="4" t="s">
        <v>2</v>
      </c>
      <c r="C63" s="5" t="s">
        <v>174</v>
      </c>
      <c r="D63" s="29"/>
      <c r="E63" s="29" t="s">
        <v>168</v>
      </c>
      <c r="F63" s="29" t="s">
        <v>15</v>
      </c>
    </row>
    <row r="64" spans="1:6" ht="24" customHeight="1" x14ac:dyDescent="0.3">
      <c r="A64" s="90"/>
      <c r="B64" s="4" t="s">
        <v>2</v>
      </c>
      <c r="C64" s="5" t="s">
        <v>231</v>
      </c>
      <c r="D64" s="28" t="s">
        <v>17</v>
      </c>
      <c r="E64" s="29" t="s">
        <v>168</v>
      </c>
      <c r="F64" s="29" t="s">
        <v>15</v>
      </c>
    </row>
    <row r="65" spans="1:6" ht="22.9" customHeight="1" x14ac:dyDescent="0.3">
      <c r="A65" s="90"/>
      <c r="B65" s="4" t="s">
        <v>2</v>
      </c>
      <c r="C65" s="5" t="s">
        <v>87</v>
      </c>
      <c r="D65" s="28" t="s">
        <v>17</v>
      </c>
      <c r="E65" s="29" t="s">
        <v>168</v>
      </c>
      <c r="F65" s="29" t="s">
        <v>15</v>
      </c>
    </row>
    <row r="66" spans="1:6" ht="22.15" customHeight="1" x14ac:dyDescent="0.3">
      <c r="A66" s="90"/>
      <c r="B66" s="4" t="s">
        <v>2</v>
      </c>
      <c r="C66" s="5" t="s">
        <v>26</v>
      </c>
      <c r="D66" s="28" t="s">
        <v>17</v>
      </c>
      <c r="E66" s="29" t="s">
        <v>168</v>
      </c>
      <c r="F66" s="29" t="s">
        <v>15</v>
      </c>
    </row>
    <row r="67" spans="1:6" ht="26.65" customHeight="1" x14ac:dyDescent="0.3">
      <c r="A67" s="90"/>
      <c r="B67" s="4" t="s">
        <v>2</v>
      </c>
      <c r="C67" s="5" t="s">
        <v>160</v>
      </c>
      <c r="D67" s="28" t="s">
        <v>17</v>
      </c>
      <c r="E67" s="29" t="s">
        <v>168</v>
      </c>
      <c r="F67" s="29" t="s">
        <v>15</v>
      </c>
    </row>
    <row r="68" spans="1:6" ht="24.75" customHeight="1" x14ac:dyDescent="0.3">
      <c r="A68" s="90"/>
      <c r="B68" s="4" t="s">
        <v>2</v>
      </c>
      <c r="C68" s="5" t="s">
        <v>91</v>
      </c>
      <c r="D68" s="28" t="s">
        <v>17</v>
      </c>
      <c r="E68" s="29" t="s">
        <v>168</v>
      </c>
      <c r="F68" s="29" t="s">
        <v>15</v>
      </c>
    </row>
    <row r="69" spans="1:6" ht="21.4" customHeight="1" x14ac:dyDescent="0.3">
      <c r="A69" s="90"/>
      <c r="B69" s="4" t="s">
        <v>2</v>
      </c>
      <c r="C69" s="5" t="s">
        <v>161</v>
      </c>
      <c r="D69" s="28" t="s">
        <v>17</v>
      </c>
      <c r="E69" s="29" t="s">
        <v>168</v>
      </c>
      <c r="F69" s="29" t="s">
        <v>15</v>
      </c>
    </row>
    <row r="70" spans="1:6" ht="17.649999999999999" customHeight="1" x14ac:dyDescent="0.3">
      <c r="A70" s="90"/>
      <c r="B70" s="4" t="s">
        <v>2</v>
      </c>
      <c r="C70" s="5" t="s">
        <v>209</v>
      </c>
      <c r="D70" s="28" t="s">
        <v>17</v>
      </c>
      <c r="E70" s="29" t="s">
        <v>168</v>
      </c>
      <c r="F70" s="29" t="s">
        <v>15</v>
      </c>
    </row>
    <row r="71" spans="1:6" ht="51.75" x14ac:dyDescent="0.3">
      <c r="A71" s="94"/>
      <c r="B71" s="4" t="s">
        <v>2</v>
      </c>
      <c r="C71" s="5" t="s">
        <v>148</v>
      </c>
      <c r="D71" s="28" t="s">
        <v>17</v>
      </c>
      <c r="E71" s="29" t="s">
        <v>168</v>
      </c>
      <c r="F71" s="29" t="s">
        <v>15</v>
      </c>
    </row>
    <row r="72" spans="1:6" ht="22.15" customHeight="1" x14ac:dyDescent="0.3">
      <c r="A72" s="88" t="s">
        <v>140</v>
      </c>
      <c r="B72" s="4" t="s">
        <v>2</v>
      </c>
      <c r="C72" s="5" t="s">
        <v>23</v>
      </c>
      <c r="D72" s="28" t="s">
        <v>17</v>
      </c>
      <c r="E72" s="29" t="s">
        <v>168</v>
      </c>
      <c r="F72" s="29" t="s">
        <v>15</v>
      </c>
    </row>
    <row r="73" spans="1:6" ht="23.25" customHeight="1" x14ac:dyDescent="0.3">
      <c r="A73" s="88"/>
      <c r="B73" s="4" t="s">
        <v>2</v>
      </c>
      <c r="C73" s="5" t="s">
        <v>174</v>
      </c>
      <c r="D73" s="28"/>
      <c r="E73" s="29" t="s">
        <v>168</v>
      </c>
      <c r="F73" s="29" t="s">
        <v>15</v>
      </c>
    </row>
    <row r="74" spans="1:6" ht="20.65" customHeight="1" x14ac:dyDescent="0.3">
      <c r="A74" s="88"/>
      <c r="B74" s="4" t="s">
        <v>2</v>
      </c>
      <c r="C74" s="5" t="s">
        <v>90</v>
      </c>
      <c r="D74" s="28" t="s">
        <v>17</v>
      </c>
      <c r="E74" s="29" t="s">
        <v>168</v>
      </c>
      <c r="F74" s="29" t="s">
        <v>15</v>
      </c>
    </row>
    <row r="75" spans="1:6" s="67" customFormat="1" ht="103.5" x14ac:dyDescent="0.25">
      <c r="A75" s="64" t="s">
        <v>93</v>
      </c>
      <c r="B75" s="4" t="s">
        <v>2</v>
      </c>
      <c r="C75" s="5" t="s">
        <v>171</v>
      </c>
      <c r="D75" s="28" t="s">
        <v>17</v>
      </c>
      <c r="E75" s="29" t="s">
        <v>168</v>
      </c>
      <c r="F75" s="29" t="s">
        <v>15</v>
      </c>
    </row>
    <row r="76" spans="1:6" ht="103.5" x14ac:dyDescent="0.3">
      <c r="A76" s="64" t="s">
        <v>94</v>
      </c>
      <c r="B76" s="4" t="s">
        <v>2</v>
      </c>
      <c r="C76" s="5" t="s">
        <v>171</v>
      </c>
      <c r="D76" s="28" t="s">
        <v>17</v>
      </c>
      <c r="E76" s="29" t="s">
        <v>168</v>
      </c>
      <c r="F76" s="29" t="s">
        <v>15</v>
      </c>
    </row>
    <row r="77" spans="1:6" ht="103.5" x14ac:dyDescent="0.3">
      <c r="A77" s="64" t="s">
        <v>95</v>
      </c>
      <c r="B77" s="4" t="s">
        <v>2</v>
      </c>
      <c r="C77" s="5" t="s">
        <v>171</v>
      </c>
      <c r="D77" s="28" t="s">
        <v>17</v>
      </c>
      <c r="E77" s="29" t="s">
        <v>168</v>
      </c>
      <c r="F77" s="29" t="s">
        <v>15</v>
      </c>
    </row>
    <row r="78" spans="1:6" ht="103.5" x14ac:dyDescent="0.3">
      <c r="A78" s="64" t="s">
        <v>96</v>
      </c>
      <c r="B78" s="4" t="s">
        <v>2</v>
      </c>
      <c r="C78" s="5" t="s">
        <v>171</v>
      </c>
      <c r="D78" s="28" t="s">
        <v>17</v>
      </c>
      <c r="E78" s="29" t="s">
        <v>168</v>
      </c>
      <c r="F78" s="29" t="s">
        <v>15</v>
      </c>
    </row>
    <row r="79" spans="1:6" ht="103.5" x14ac:dyDescent="0.3">
      <c r="A79" s="88" t="s">
        <v>97</v>
      </c>
      <c r="B79" s="4"/>
      <c r="C79" s="5" t="s">
        <v>171</v>
      </c>
      <c r="D79" s="28" t="s">
        <v>17</v>
      </c>
      <c r="E79" s="29" t="s">
        <v>168</v>
      </c>
      <c r="F79" s="29" t="s">
        <v>15</v>
      </c>
    </row>
    <row r="80" spans="1:6" ht="20.65" customHeight="1" x14ac:dyDescent="0.3">
      <c r="A80" s="88"/>
      <c r="B80" s="4" t="s">
        <v>2</v>
      </c>
      <c r="C80" s="5" t="s">
        <v>232</v>
      </c>
      <c r="D80" s="28" t="s">
        <v>17</v>
      </c>
      <c r="E80" s="29" t="s">
        <v>168</v>
      </c>
      <c r="F80" s="29" t="s">
        <v>15</v>
      </c>
    </row>
    <row r="81" spans="1:6" ht="103.5" x14ac:dyDescent="0.3">
      <c r="A81" s="64" t="s">
        <v>98</v>
      </c>
      <c r="B81" s="4" t="s">
        <v>2</v>
      </c>
      <c r="C81" s="5" t="s">
        <v>171</v>
      </c>
      <c r="D81" s="28" t="s">
        <v>17</v>
      </c>
      <c r="E81" s="29" t="s">
        <v>168</v>
      </c>
      <c r="F81" s="29" t="s">
        <v>15</v>
      </c>
    </row>
    <row r="82" spans="1:6" ht="103.5" x14ac:dyDescent="0.3">
      <c r="A82" s="88" t="s">
        <v>99</v>
      </c>
      <c r="B82" s="4" t="s">
        <v>2</v>
      </c>
      <c r="C82" s="5" t="s">
        <v>171</v>
      </c>
      <c r="D82" s="28" t="s">
        <v>17</v>
      </c>
      <c r="E82" s="29" t="s">
        <v>168</v>
      </c>
      <c r="F82" s="29" t="s">
        <v>15</v>
      </c>
    </row>
    <row r="83" spans="1:6" x14ac:dyDescent="0.3">
      <c r="A83" s="88"/>
      <c r="B83" s="4" t="s">
        <v>3</v>
      </c>
      <c r="C83" s="5" t="s">
        <v>236</v>
      </c>
      <c r="D83" s="28"/>
      <c r="E83" s="29"/>
      <c r="F83" s="29" t="s">
        <v>15</v>
      </c>
    </row>
    <row r="84" spans="1:6" ht="103.5" x14ac:dyDescent="0.3">
      <c r="A84" s="64" t="s">
        <v>100</v>
      </c>
      <c r="B84" s="4" t="s">
        <v>2</v>
      </c>
      <c r="C84" s="5" t="s">
        <v>171</v>
      </c>
      <c r="D84" s="28" t="s">
        <v>17</v>
      </c>
      <c r="E84" s="29" t="s">
        <v>168</v>
      </c>
      <c r="F84" s="29" t="s">
        <v>15</v>
      </c>
    </row>
    <row r="85" spans="1:6" ht="103.5" x14ac:dyDescent="0.3">
      <c r="A85" s="64" t="s">
        <v>101</v>
      </c>
      <c r="B85" s="4" t="s">
        <v>2</v>
      </c>
      <c r="C85" s="5" t="s">
        <v>171</v>
      </c>
      <c r="D85" s="28" t="s">
        <v>17</v>
      </c>
      <c r="E85" s="29" t="s">
        <v>168</v>
      </c>
      <c r="F85" s="29" t="s">
        <v>15</v>
      </c>
    </row>
    <row r="86" spans="1:6" x14ac:dyDescent="0.3">
      <c r="A86" s="88" t="s">
        <v>234</v>
      </c>
      <c r="B86" s="4" t="s">
        <v>3</v>
      </c>
      <c r="C86" s="5" t="s">
        <v>236</v>
      </c>
      <c r="D86" s="28"/>
      <c r="E86" s="29"/>
      <c r="F86" s="29" t="s">
        <v>15</v>
      </c>
    </row>
    <row r="87" spans="1:6" x14ac:dyDescent="0.3">
      <c r="A87" s="88"/>
      <c r="B87" s="4" t="s">
        <v>2</v>
      </c>
      <c r="C87" s="68" t="s">
        <v>235</v>
      </c>
      <c r="D87" s="28"/>
      <c r="E87" s="29"/>
      <c r="F87" s="29" t="s">
        <v>15</v>
      </c>
    </row>
    <row r="88" spans="1:6" ht="103.5" x14ac:dyDescent="0.3">
      <c r="A88" s="88" t="s">
        <v>102</v>
      </c>
      <c r="B88" s="4" t="s">
        <v>2</v>
      </c>
      <c r="C88" s="5" t="s">
        <v>171</v>
      </c>
      <c r="D88" s="28" t="s">
        <v>17</v>
      </c>
      <c r="E88" s="29" t="s">
        <v>168</v>
      </c>
      <c r="F88" s="29" t="s">
        <v>15</v>
      </c>
    </row>
    <row r="89" spans="1:6" ht="23.25" customHeight="1" x14ac:dyDescent="0.3">
      <c r="A89" s="88"/>
      <c r="B89" s="4" t="s">
        <v>2</v>
      </c>
      <c r="C89" s="5" t="s">
        <v>233</v>
      </c>
      <c r="D89" s="28" t="s">
        <v>17</v>
      </c>
      <c r="E89" s="29" t="s">
        <v>168</v>
      </c>
      <c r="F89" s="29" t="s">
        <v>15</v>
      </c>
    </row>
    <row r="90" spans="1:6" ht="103.5" x14ac:dyDescent="0.3">
      <c r="A90" s="88" t="s">
        <v>103</v>
      </c>
      <c r="B90" s="4" t="s">
        <v>2</v>
      </c>
      <c r="C90" s="5" t="s">
        <v>171</v>
      </c>
      <c r="D90" s="28" t="s">
        <v>17</v>
      </c>
      <c r="E90" s="29" t="s">
        <v>168</v>
      </c>
      <c r="F90" s="29" t="s">
        <v>15</v>
      </c>
    </row>
    <row r="91" spans="1:6" x14ac:dyDescent="0.3">
      <c r="A91" s="88"/>
      <c r="B91" s="4" t="s">
        <v>2</v>
      </c>
      <c r="C91" s="68" t="s">
        <v>235</v>
      </c>
      <c r="D91" s="28"/>
      <c r="E91" s="29"/>
      <c r="F91" s="29" t="s">
        <v>15</v>
      </c>
    </row>
    <row r="92" spans="1:6" ht="103.5" x14ac:dyDescent="0.3">
      <c r="A92" s="88" t="s">
        <v>104</v>
      </c>
      <c r="B92" s="4" t="s">
        <v>2</v>
      </c>
      <c r="C92" s="5" t="s">
        <v>171</v>
      </c>
      <c r="D92" s="28" t="s">
        <v>17</v>
      </c>
      <c r="E92" s="29" t="s">
        <v>168</v>
      </c>
      <c r="F92" s="29" t="s">
        <v>15</v>
      </c>
    </row>
    <row r="93" spans="1:6" x14ac:dyDescent="0.3">
      <c r="A93" s="88"/>
      <c r="B93" s="4" t="s">
        <v>3</v>
      </c>
      <c r="C93" s="5" t="s">
        <v>236</v>
      </c>
      <c r="D93" s="28"/>
      <c r="E93" s="29"/>
      <c r="F93" s="29" t="s">
        <v>15</v>
      </c>
    </row>
    <row r="94" spans="1:6" x14ac:dyDescent="0.3">
      <c r="A94" s="64" t="s">
        <v>105</v>
      </c>
      <c r="B94" s="4" t="s">
        <v>2</v>
      </c>
      <c r="C94" s="68" t="s">
        <v>235</v>
      </c>
      <c r="D94" s="28"/>
      <c r="E94" s="29"/>
      <c r="F94" s="29" t="s">
        <v>15</v>
      </c>
    </row>
    <row r="95" spans="1:6" ht="103.5" x14ac:dyDescent="0.3">
      <c r="A95" s="64" t="s">
        <v>106</v>
      </c>
      <c r="B95" s="4" t="s">
        <v>2</v>
      </c>
      <c r="C95" s="5" t="s">
        <v>171</v>
      </c>
      <c r="D95" s="28" t="s">
        <v>17</v>
      </c>
      <c r="E95" s="29" t="s">
        <v>168</v>
      </c>
      <c r="F95" s="29" t="s">
        <v>15</v>
      </c>
    </row>
    <row r="96" spans="1:6" ht="103.5" x14ac:dyDescent="0.3">
      <c r="A96" s="88" t="s">
        <v>107</v>
      </c>
      <c r="B96" s="4" t="s">
        <v>2</v>
      </c>
      <c r="C96" s="5" t="s">
        <v>171</v>
      </c>
      <c r="D96" s="28" t="s">
        <v>17</v>
      </c>
      <c r="E96" s="29" t="s">
        <v>168</v>
      </c>
      <c r="F96" s="29" t="s">
        <v>15</v>
      </c>
    </row>
    <row r="97" spans="1:6" x14ac:dyDescent="0.3">
      <c r="A97" s="88"/>
      <c r="B97" s="4" t="s">
        <v>2</v>
      </c>
      <c r="C97" s="68" t="s">
        <v>235</v>
      </c>
      <c r="D97" s="28"/>
      <c r="E97" s="29"/>
      <c r="F97" s="29" t="s">
        <v>15</v>
      </c>
    </row>
    <row r="98" spans="1:6" x14ac:dyDescent="0.3">
      <c r="A98" s="64" t="s">
        <v>108</v>
      </c>
      <c r="B98" s="4" t="s">
        <v>3</v>
      </c>
      <c r="C98" s="5" t="s">
        <v>236</v>
      </c>
      <c r="D98" s="28"/>
      <c r="E98" s="29"/>
      <c r="F98" s="29" t="s">
        <v>15</v>
      </c>
    </row>
    <row r="99" spans="1:6" ht="103.5" x14ac:dyDescent="0.3">
      <c r="A99" s="88" t="s">
        <v>109</v>
      </c>
      <c r="B99" s="4" t="s">
        <v>2</v>
      </c>
      <c r="C99" s="5" t="s">
        <v>171</v>
      </c>
      <c r="D99" s="28" t="s">
        <v>17</v>
      </c>
      <c r="E99" s="29" t="s">
        <v>168</v>
      </c>
      <c r="F99" s="29" t="s">
        <v>15</v>
      </c>
    </row>
    <row r="100" spans="1:6" ht="34.5" x14ac:dyDescent="0.3">
      <c r="A100" s="88"/>
      <c r="B100" s="4" t="s">
        <v>2</v>
      </c>
      <c r="C100" s="5" t="s">
        <v>164</v>
      </c>
      <c r="D100" s="28" t="s">
        <v>17</v>
      </c>
      <c r="E100" s="29" t="s">
        <v>168</v>
      </c>
      <c r="F100" s="29" t="s">
        <v>15</v>
      </c>
    </row>
    <row r="101" spans="1:6" x14ac:dyDescent="0.3">
      <c r="A101" s="69" t="s">
        <v>110</v>
      </c>
      <c r="B101" s="4" t="s">
        <v>2</v>
      </c>
      <c r="C101" s="68" t="s">
        <v>235</v>
      </c>
      <c r="D101" s="28"/>
      <c r="E101" s="29"/>
      <c r="F101" s="29" t="s">
        <v>15</v>
      </c>
    </row>
    <row r="102" spans="1:6" ht="103.5" x14ac:dyDescent="0.3">
      <c r="A102" s="64" t="s">
        <v>111</v>
      </c>
      <c r="B102" s="4" t="s">
        <v>2</v>
      </c>
      <c r="C102" s="5" t="s">
        <v>171</v>
      </c>
      <c r="D102" s="28" t="s">
        <v>17</v>
      </c>
      <c r="E102" s="29" t="s">
        <v>168</v>
      </c>
      <c r="F102" s="29" t="s">
        <v>15</v>
      </c>
    </row>
    <row r="103" spans="1:6" ht="103.5" x14ac:dyDescent="0.3">
      <c r="A103" s="88" t="s">
        <v>112</v>
      </c>
      <c r="B103" s="4" t="s">
        <v>2</v>
      </c>
      <c r="C103" s="5" t="s">
        <v>171</v>
      </c>
      <c r="D103" s="28" t="s">
        <v>17</v>
      </c>
      <c r="E103" s="29" t="s">
        <v>168</v>
      </c>
      <c r="F103" s="29" t="s">
        <v>15</v>
      </c>
    </row>
    <row r="104" spans="1:6" ht="34.5" x14ac:dyDescent="0.3">
      <c r="A104" s="88"/>
      <c r="B104" s="4" t="s">
        <v>2</v>
      </c>
      <c r="C104" s="5" t="s">
        <v>163</v>
      </c>
      <c r="D104" s="28"/>
      <c r="E104" s="29"/>
      <c r="F104" s="29" t="s">
        <v>15</v>
      </c>
    </row>
    <row r="105" spans="1:6" x14ac:dyDescent="0.3">
      <c r="A105" s="88"/>
      <c r="B105" s="4" t="s">
        <v>3</v>
      </c>
      <c r="C105" s="5" t="s">
        <v>84</v>
      </c>
      <c r="D105" s="28"/>
      <c r="E105" s="29"/>
      <c r="F105" s="29" t="s">
        <v>237</v>
      </c>
    </row>
    <row r="106" spans="1:6" x14ac:dyDescent="0.3">
      <c r="A106" s="88"/>
      <c r="B106" s="4" t="s">
        <v>3</v>
      </c>
      <c r="C106" s="5" t="s">
        <v>236</v>
      </c>
      <c r="D106" s="28"/>
      <c r="E106" s="29"/>
      <c r="F106" s="29" t="s">
        <v>15</v>
      </c>
    </row>
    <row r="107" spans="1:6" x14ac:dyDescent="0.3">
      <c r="A107" s="88"/>
      <c r="B107" s="4" t="s">
        <v>2</v>
      </c>
      <c r="C107" s="68" t="s">
        <v>235</v>
      </c>
      <c r="D107" s="28"/>
      <c r="E107" s="29"/>
      <c r="F107" s="29" t="s">
        <v>15</v>
      </c>
    </row>
    <row r="108" spans="1:6" ht="103.5" x14ac:dyDescent="0.3">
      <c r="A108" s="88" t="s">
        <v>113</v>
      </c>
      <c r="B108" s="4" t="s">
        <v>2</v>
      </c>
      <c r="C108" s="5" t="s">
        <v>171</v>
      </c>
      <c r="D108" s="28" t="s">
        <v>17</v>
      </c>
      <c r="E108" s="29" t="s">
        <v>168</v>
      </c>
      <c r="F108" s="29" t="s">
        <v>15</v>
      </c>
    </row>
    <row r="109" spans="1:6" x14ac:dyDescent="0.3">
      <c r="A109" s="88"/>
      <c r="B109" s="4" t="s">
        <v>3</v>
      </c>
      <c r="C109" s="5" t="s">
        <v>84</v>
      </c>
      <c r="D109" s="28"/>
      <c r="E109" s="29"/>
      <c r="F109" s="29" t="s">
        <v>237</v>
      </c>
    </row>
    <row r="110" spans="1:6" ht="34.5" x14ac:dyDescent="0.3">
      <c r="A110" s="88"/>
      <c r="B110" s="4" t="s">
        <v>2</v>
      </c>
      <c r="C110" s="5" t="s">
        <v>163</v>
      </c>
      <c r="D110" s="28"/>
      <c r="E110" s="29"/>
      <c r="F110" s="29" t="s">
        <v>15</v>
      </c>
    </row>
    <row r="111" spans="1:6" x14ac:dyDescent="0.3">
      <c r="A111" s="69" t="s">
        <v>114</v>
      </c>
      <c r="B111" s="4" t="s">
        <v>2</v>
      </c>
      <c r="C111" s="68" t="s">
        <v>235</v>
      </c>
      <c r="D111" s="28"/>
      <c r="E111" s="29"/>
      <c r="F111" s="29" t="s">
        <v>15</v>
      </c>
    </row>
    <row r="112" spans="1:6" ht="103.5" x14ac:dyDescent="0.3">
      <c r="A112" s="88" t="s">
        <v>115</v>
      </c>
      <c r="B112" s="4" t="s">
        <v>2</v>
      </c>
      <c r="C112" s="5" t="s">
        <v>171</v>
      </c>
      <c r="D112" s="28" t="s">
        <v>17</v>
      </c>
      <c r="E112" s="29" t="s">
        <v>168</v>
      </c>
      <c r="F112" s="29" t="s">
        <v>15</v>
      </c>
    </row>
    <row r="113" spans="1:6" x14ac:dyDescent="0.3">
      <c r="A113" s="88"/>
      <c r="B113" s="4" t="s">
        <v>3</v>
      </c>
      <c r="C113" s="5" t="s">
        <v>84</v>
      </c>
      <c r="D113" s="28"/>
      <c r="E113" s="29"/>
      <c r="F113" s="29" t="s">
        <v>237</v>
      </c>
    </row>
    <row r="114" spans="1:6" ht="34.5" x14ac:dyDescent="0.3">
      <c r="A114" s="88"/>
      <c r="B114" s="4" t="s">
        <v>2</v>
      </c>
      <c r="C114" s="5" t="s">
        <v>163</v>
      </c>
      <c r="D114" s="28"/>
      <c r="E114" s="29"/>
      <c r="F114" s="29" t="s">
        <v>15</v>
      </c>
    </row>
    <row r="115" spans="1:6" x14ac:dyDescent="0.3">
      <c r="A115" s="69" t="s">
        <v>116</v>
      </c>
      <c r="B115" s="4" t="s">
        <v>3</v>
      </c>
      <c r="C115" s="5" t="s">
        <v>236</v>
      </c>
      <c r="D115" s="28"/>
      <c r="E115" s="29"/>
      <c r="F115" s="29" t="s">
        <v>15</v>
      </c>
    </row>
    <row r="116" spans="1:6" ht="103.5" x14ac:dyDescent="0.3">
      <c r="A116" s="88" t="s">
        <v>117</v>
      </c>
      <c r="B116" s="4" t="s">
        <v>2</v>
      </c>
      <c r="C116" s="5" t="s">
        <v>171</v>
      </c>
      <c r="D116" s="28" t="s">
        <v>17</v>
      </c>
      <c r="E116" s="29" t="s">
        <v>168</v>
      </c>
      <c r="F116" s="29" t="s">
        <v>15</v>
      </c>
    </row>
    <row r="117" spans="1:6" x14ac:dyDescent="0.3">
      <c r="A117" s="88"/>
      <c r="B117" s="4" t="s">
        <v>3</v>
      </c>
      <c r="C117" s="5" t="s">
        <v>84</v>
      </c>
      <c r="D117" s="28"/>
      <c r="E117" s="29"/>
      <c r="F117" s="29" t="s">
        <v>237</v>
      </c>
    </row>
    <row r="118" spans="1:6" ht="34.5" x14ac:dyDescent="0.3">
      <c r="A118" s="88"/>
      <c r="B118" s="4" t="s">
        <v>2</v>
      </c>
      <c r="C118" s="5" t="s">
        <v>163</v>
      </c>
      <c r="D118" s="28"/>
      <c r="E118" s="29"/>
      <c r="F118" s="29" t="s">
        <v>15</v>
      </c>
    </row>
    <row r="119" spans="1:6" ht="34.5" x14ac:dyDescent="0.3">
      <c r="A119" s="88"/>
      <c r="B119" s="4" t="s">
        <v>2</v>
      </c>
      <c r="C119" s="5" t="s">
        <v>162</v>
      </c>
      <c r="D119" s="28" t="s">
        <v>17</v>
      </c>
      <c r="E119" s="29" t="s">
        <v>168</v>
      </c>
      <c r="F119" s="29" t="s">
        <v>15</v>
      </c>
    </row>
    <row r="120" spans="1:6" x14ac:dyDescent="0.3">
      <c r="A120" s="88"/>
      <c r="B120" s="4" t="s">
        <v>2</v>
      </c>
      <c r="C120" s="68" t="s">
        <v>235</v>
      </c>
      <c r="D120" s="28"/>
      <c r="E120" s="29"/>
      <c r="F120" s="29" t="s">
        <v>15</v>
      </c>
    </row>
    <row r="121" spans="1:6" ht="103.5" x14ac:dyDescent="0.3">
      <c r="A121" s="88" t="s">
        <v>118</v>
      </c>
      <c r="B121" s="4" t="s">
        <v>2</v>
      </c>
      <c r="C121" s="5" t="s">
        <v>171</v>
      </c>
      <c r="D121" s="28" t="s">
        <v>17</v>
      </c>
      <c r="E121" s="29" t="s">
        <v>168</v>
      </c>
      <c r="F121" s="29" t="s">
        <v>15</v>
      </c>
    </row>
    <row r="122" spans="1:6" x14ac:dyDescent="0.3">
      <c r="A122" s="88"/>
      <c r="B122" s="4" t="s">
        <v>3</v>
      </c>
      <c r="C122" s="5" t="s">
        <v>84</v>
      </c>
      <c r="D122" s="28"/>
      <c r="E122" s="29"/>
      <c r="F122" s="29" t="s">
        <v>237</v>
      </c>
    </row>
    <row r="123" spans="1:6" ht="34.5" x14ac:dyDescent="0.3">
      <c r="A123" s="88"/>
      <c r="B123" s="4" t="s">
        <v>2</v>
      </c>
      <c r="C123" s="5" t="s">
        <v>163</v>
      </c>
      <c r="D123" s="28"/>
      <c r="E123" s="29"/>
      <c r="F123" s="29" t="s">
        <v>15</v>
      </c>
    </row>
    <row r="124" spans="1:6" x14ac:dyDescent="0.3">
      <c r="A124" s="69" t="s">
        <v>119</v>
      </c>
      <c r="B124" s="4" t="s">
        <v>2</v>
      </c>
      <c r="C124" s="68" t="s">
        <v>235</v>
      </c>
      <c r="D124" s="28"/>
      <c r="E124" s="29"/>
      <c r="F124" s="29" t="s">
        <v>15</v>
      </c>
    </row>
    <row r="125" spans="1:6" ht="103.5" x14ac:dyDescent="0.3">
      <c r="A125" s="88" t="s">
        <v>120</v>
      </c>
      <c r="B125" s="4" t="s">
        <v>2</v>
      </c>
      <c r="C125" s="5" t="s">
        <v>171</v>
      </c>
      <c r="D125" s="28" t="s">
        <v>17</v>
      </c>
      <c r="E125" s="29" t="s">
        <v>168</v>
      </c>
      <c r="F125" s="29" t="s">
        <v>15</v>
      </c>
    </row>
    <row r="126" spans="1:6" x14ac:dyDescent="0.3">
      <c r="A126" s="88"/>
      <c r="B126" s="4" t="s">
        <v>3</v>
      </c>
      <c r="C126" s="5" t="s">
        <v>84</v>
      </c>
      <c r="D126" s="28"/>
      <c r="E126" s="29"/>
      <c r="F126" s="29" t="s">
        <v>237</v>
      </c>
    </row>
    <row r="127" spans="1:6" ht="34.5" x14ac:dyDescent="0.3">
      <c r="A127" s="88"/>
      <c r="B127" s="4" t="s">
        <v>2</v>
      </c>
      <c r="C127" s="5" t="s">
        <v>163</v>
      </c>
      <c r="D127" s="28"/>
      <c r="E127" s="29"/>
      <c r="F127" s="29" t="s">
        <v>15</v>
      </c>
    </row>
    <row r="128" spans="1:6" x14ac:dyDescent="0.3">
      <c r="A128" s="88"/>
      <c r="B128" s="4" t="s">
        <v>3</v>
      </c>
      <c r="C128" s="5" t="s">
        <v>236</v>
      </c>
      <c r="D128" s="28"/>
      <c r="E128" s="29"/>
      <c r="F128" s="29" t="s">
        <v>15</v>
      </c>
    </row>
    <row r="129" spans="1:6" ht="103.5" x14ac:dyDescent="0.3">
      <c r="A129" s="88" t="s">
        <v>121</v>
      </c>
      <c r="B129" s="4" t="s">
        <v>2</v>
      </c>
      <c r="C129" s="5" t="s">
        <v>171</v>
      </c>
      <c r="D129" s="28" t="s">
        <v>17</v>
      </c>
      <c r="E129" s="29" t="s">
        <v>168</v>
      </c>
      <c r="F129" s="29" t="s">
        <v>15</v>
      </c>
    </row>
    <row r="130" spans="1:6" x14ac:dyDescent="0.3">
      <c r="A130" s="88"/>
      <c r="B130" s="4" t="s">
        <v>3</v>
      </c>
      <c r="C130" s="5" t="s">
        <v>84</v>
      </c>
      <c r="D130" s="28"/>
      <c r="E130" s="29"/>
      <c r="F130" s="29" t="s">
        <v>237</v>
      </c>
    </row>
    <row r="131" spans="1:6" x14ac:dyDescent="0.3">
      <c r="A131" s="88"/>
      <c r="B131" s="4" t="s">
        <v>2</v>
      </c>
      <c r="C131" s="68" t="s">
        <v>235</v>
      </c>
      <c r="D131" s="28"/>
      <c r="E131" s="29"/>
      <c r="F131" s="29" t="s">
        <v>15</v>
      </c>
    </row>
    <row r="132" spans="1:6" ht="34.5" x14ac:dyDescent="0.3">
      <c r="A132" s="88"/>
      <c r="B132" s="4" t="s">
        <v>2</v>
      </c>
      <c r="C132" s="5" t="s">
        <v>163</v>
      </c>
      <c r="D132" s="28"/>
      <c r="E132" s="29"/>
      <c r="F132" s="29" t="s">
        <v>15</v>
      </c>
    </row>
    <row r="133" spans="1:6" ht="103.5" x14ac:dyDescent="0.3">
      <c r="A133" s="88" t="s">
        <v>122</v>
      </c>
      <c r="B133" s="4" t="s">
        <v>2</v>
      </c>
      <c r="C133" s="5" t="s">
        <v>171</v>
      </c>
      <c r="D133" s="28" t="s">
        <v>17</v>
      </c>
      <c r="E133" s="29" t="s">
        <v>168</v>
      </c>
      <c r="F133" s="29" t="s">
        <v>15</v>
      </c>
    </row>
    <row r="134" spans="1:6" x14ac:dyDescent="0.3">
      <c r="A134" s="88"/>
      <c r="B134" s="4" t="s">
        <v>3</v>
      </c>
      <c r="C134" s="5" t="s">
        <v>84</v>
      </c>
      <c r="D134" s="28"/>
      <c r="E134" s="29"/>
      <c r="F134" s="29" t="s">
        <v>237</v>
      </c>
    </row>
    <row r="135" spans="1:6" ht="34.5" x14ac:dyDescent="0.3">
      <c r="A135" s="88"/>
      <c r="B135" s="4" t="s">
        <v>2</v>
      </c>
      <c r="C135" s="5" t="s">
        <v>163</v>
      </c>
      <c r="D135" s="28"/>
      <c r="E135" s="29"/>
      <c r="F135" s="29" t="s">
        <v>15</v>
      </c>
    </row>
    <row r="136" spans="1:6" x14ac:dyDescent="0.3">
      <c r="A136" s="64" t="s">
        <v>123</v>
      </c>
      <c r="B136" s="4" t="s">
        <v>2</v>
      </c>
      <c r="C136" s="68" t="s">
        <v>235</v>
      </c>
      <c r="D136" s="28"/>
      <c r="E136" s="29"/>
      <c r="F136" s="29" t="s">
        <v>15</v>
      </c>
    </row>
    <row r="137" spans="1:6" ht="103.5" x14ac:dyDescent="0.3">
      <c r="A137" s="88" t="s">
        <v>124</v>
      </c>
      <c r="B137" s="4" t="s">
        <v>2</v>
      </c>
      <c r="C137" s="5" t="s">
        <v>171</v>
      </c>
      <c r="D137" s="28" t="s">
        <v>17</v>
      </c>
      <c r="E137" s="29" t="s">
        <v>168</v>
      </c>
      <c r="F137" s="29" t="s">
        <v>15</v>
      </c>
    </row>
    <row r="138" spans="1:6" x14ac:dyDescent="0.3">
      <c r="A138" s="88"/>
      <c r="B138" s="4" t="s">
        <v>3</v>
      </c>
      <c r="C138" s="5" t="s">
        <v>84</v>
      </c>
      <c r="D138" s="28"/>
      <c r="E138" s="29"/>
      <c r="F138" s="29" t="s">
        <v>237</v>
      </c>
    </row>
    <row r="139" spans="1:6" ht="34.5" x14ac:dyDescent="0.3">
      <c r="A139" s="88"/>
      <c r="B139" s="4" t="s">
        <v>2</v>
      </c>
      <c r="C139" s="5" t="s">
        <v>163</v>
      </c>
      <c r="D139" s="28"/>
      <c r="E139" s="29"/>
      <c r="F139" s="29" t="s">
        <v>15</v>
      </c>
    </row>
    <row r="140" spans="1:6" ht="103.5" x14ac:dyDescent="0.3">
      <c r="A140" s="88" t="s">
        <v>125</v>
      </c>
      <c r="B140" s="4" t="s">
        <v>2</v>
      </c>
      <c r="C140" s="5" t="s">
        <v>171</v>
      </c>
      <c r="D140" s="28" t="s">
        <v>17</v>
      </c>
      <c r="E140" s="29" t="s">
        <v>168</v>
      </c>
      <c r="F140" s="29" t="s">
        <v>15</v>
      </c>
    </row>
    <row r="141" spans="1:6" x14ac:dyDescent="0.3">
      <c r="A141" s="88"/>
      <c r="B141" s="4" t="s">
        <v>3</v>
      </c>
      <c r="C141" s="5" t="s">
        <v>84</v>
      </c>
      <c r="D141" s="28"/>
      <c r="E141" s="29"/>
      <c r="F141" s="29" t="s">
        <v>237</v>
      </c>
    </row>
    <row r="142" spans="1:6" x14ac:dyDescent="0.3">
      <c r="A142" s="88"/>
      <c r="B142" s="4" t="s">
        <v>2</v>
      </c>
      <c r="C142" s="68" t="s">
        <v>235</v>
      </c>
      <c r="D142" s="28"/>
      <c r="E142" s="29"/>
      <c r="F142" s="29" t="s">
        <v>15</v>
      </c>
    </row>
    <row r="143" spans="1:6" ht="34.5" x14ac:dyDescent="0.3">
      <c r="A143" s="88"/>
      <c r="B143" s="4" t="s">
        <v>2</v>
      </c>
      <c r="C143" s="5" t="s">
        <v>163</v>
      </c>
      <c r="D143" s="28"/>
      <c r="E143" s="29"/>
      <c r="F143" s="29" t="s">
        <v>15</v>
      </c>
    </row>
    <row r="144" spans="1:6" ht="103.5" x14ac:dyDescent="0.3">
      <c r="A144" s="88" t="s">
        <v>126</v>
      </c>
      <c r="B144" s="4" t="s">
        <v>2</v>
      </c>
      <c r="C144" s="5" t="s">
        <v>171</v>
      </c>
      <c r="D144" s="28" t="s">
        <v>17</v>
      </c>
      <c r="E144" s="29" t="s">
        <v>168</v>
      </c>
      <c r="F144" s="29" t="s">
        <v>15</v>
      </c>
    </row>
    <row r="145" spans="1:6" x14ac:dyDescent="0.3">
      <c r="A145" s="88"/>
      <c r="B145" s="4" t="s">
        <v>3</v>
      </c>
      <c r="C145" s="5" t="s">
        <v>84</v>
      </c>
      <c r="D145" s="28"/>
      <c r="E145" s="29"/>
      <c r="F145" s="29" t="s">
        <v>237</v>
      </c>
    </row>
    <row r="146" spans="1:6" ht="34.5" x14ac:dyDescent="0.3">
      <c r="A146" s="88"/>
      <c r="B146" s="4" t="s">
        <v>2</v>
      </c>
      <c r="C146" s="5" t="s">
        <v>163</v>
      </c>
      <c r="D146" s="28"/>
      <c r="E146" s="29"/>
      <c r="F146" s="29" t="s">
        <v>15</v>
      </c>
    </row>
    <row r="147" spans="1:6" ht="103.5" x14ac:dyDescent="0.3">
      <c r="A147" s="64" t="s">
        <v>127</v>
      </c>
      <c r="B147" s="4" t="s">
        <v>2</v>
      </c>
      <c r="C147" s="5" t="s">
        <v>171</v>
      </c>
      <c r="D147" s="28" t="s">
        <v>17</v>
      </c>
      <c r="E147" s="29" t="s">
        <v>168</v>
      </c>
      <c r="F147" s="29" t="s">
        <v>15</v>
      </c>
    </row>
    <row r="148" spans="1:6" ht="103.5" x14ac:dyDescent="0.3">
      <c r="A148" s="64" t="s">
        <v>128</v>
      </c>
      <c r="B148" s="4" t="s">
        <v>2</v>
      </c>
      <c r="C148" s="5" t="s">
        <v>171</v>
      </c>
      <c r="D148" s="28" t="s">
        <v>17</v>
      </c>
      <c r="E148" s="29" t="s">
        <v>168</v>
      </c>
      <c r="F148" s="29" t="s">
        <v>15</v>
      </c>
    </row>
    <row r="149" spans="1:6" x14ac:dyDescent="0.3">
      <c r="A149" s="71"/>
    </row>
    <row r="150" spans="1:6" x14ac:dyDescent="0.3">
      <c r="A150" s="71"/>
    </row>
  </sheetData>
  <autoFilter ref="A4:F148" xr:uid="{00000000-0009-0000-0000-000002000000}"/>
  <mergeCells count="34">
    <mergeCell ref="A50:A52"/>
    <mergeCell ref="A140:A143"/>
    <mergeCell ref="A144:A146"/>
    <mergeCell ref="A5:A14"/>
    <mergeCell ref="A15:A28"/>
    <mergeCell ref="A29:A35"/>
    <mergeCell ref="A38:A40"/>
    <mergeCell ref="A63:A71"/>
    <mergeCell ref="A42:A47"/>
    <mergeCell ref="A53:A58"/>
    <mergeCell ref="A48:A49"/>
    <mergeCell ref="A61:A62"/>
    <mergeCell ref="A121:A123"/>
    <mergeCell ref="A125:A128"/>
    <mergeCell ref="A137:A139"/>
    <mergeCell ref="A92:A93"/>
    <mergeCell ref="A79:A80"/>
    <mergeCell ref="A72:A74"/>
    <mergeCell ref="C2:F2"/>
    <mergeCell ref="C1:E1"/>
    <mergeCell ref="A133:A135"/>
    <mergeCell ref="A103:A107"/>
    <mergeCell ref="A108:A110"/>
    <mergeCell ref="A116:A120"/>
    <mergeCell ref="A88:A89"/>
    <mergeCell ref="A90:A91"/>
    <mergeCell ref="A99:A100"/>
    <mergeCell ref="A112:A114"/>
    <mergeCell ref="A129:A132"/>
    <mergeCell ref="A96:A97"/>
    <mergeCell ref="A82:A83"/>
    <mergeCell ref="A59:A60"/>
    <mergeCell ref="A86:A87"/>
    <mergeCell ref="C3:F3"/>
  </mergeCells>
  <phoneticPr fontId="18" type="noConversion"/>
  <pageMargins left="0.19" right="0.19" top="0.19" bottom="0.19" header="0.19" footer="0.19"/>
  <pageSetup paperSize="9" scale="52" fitToHeight="10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"/>
  <sheetViews>
    <sheetView workbookViewId="0">
      <selection activeCell="D12" sqref="D12"/>
    </sheetView>
  </sheetViews>
  <sheetFormatPr defaultColWidth="9" defaultRowHeight="15" x14ac:dyDescent="0.25"/>
  <cols>
    <col min="1" max="1" width="26" style="36" customWidth="1"/>
    <col min="2" max="2" width="9" style="36"/>
    <col min="3" max="3" width="22.5703125" style="36" customWidth="1"/>
    <col min="4" max="4" width="17.5703125" style="36" customWidth="1"/>
    <col min="5" max="5" width="23" style="36" customWidth="1"/>
    <col min="6" max="6" width="8.140625" style="36" customWidth="1"/>
    <col min="7" max="16384" width="9" style="36"/>
  </cols>
  <sheetData>
    <row r="1" spans="1:6" ht="39.6" customHeight="1" x14ac:dyDescent="0.25">
      <c r="A1" s="97" t="s">
        <v>33</v>
      </c>
      <c r="B1" s="98"/>
      <c r="C1" s="98"/>
      <c r="D1" s="98"/>
      <c r="E1" s="98"/>
      <c r="F1" s="98"/>
    </row>
    <row r="2" spans="1:6" x14ac:dyDescent="0.25">
      <c r="A2" s="55"/>
      <c r="B2" s="55"/>
      <c r="C2" s="55"/>
      <c r="D2" s="55"/>
      <c r="E2" s="55"/>
      <c r="F2" s="55"/>
    </row>
    <row r="3" spans="1:6" ht="51.75" x14ac:dyDescent="0.25">
      <c r="A3" s="37" t="s">
        <v>34</v>
      </c>
      <c r="B3" s="37" t="s">
        <v>1</v>
      </c>
      <c r="C3" s="38" t="s">
        <v>35</v>
      </c>
      <c r="D3" s="49" t="s">
        <v>165</v>
      </c>
      <c r="E3" s="49" t="s">
        <v>166</v>
      </c>
      <c r="F3" s="49" t="s">
        <v>167</v>
      </c>
    </row>
    <row r="4" spans="1:6" x14ac:dyDescent="0.25">
      <c r="A4" s="41" t="s">
        <v>36</v>
      </c>
      <c r="B4" s="40" t="s">
        <v>2</v>
      </c>
      <c r="C4" s="41" t="s">
        <v>7</v>
      </c>
      <c r="D4" s="41" t="s">
        <v>17</v>
      </c>
      <c r="E4" s="41" t="s">
        <v>168</v>
      </c>
      <c r="F4" s="40" t="s">
        <v>15</v>
      </c>
    </row>
    <row r="5" spans="1:6" ht="29.25" x14ac:dyDescent="0.25">
      <c r="A5" s="42" t="s">
        <v>37</v>
      </c>
      <c r="B5" s="40" t="s">
        <v>2</v>
      </c>
      <c r="C5" s="41" t="s">
        <v>7</v>
      </c>
      <c r="D5" s="41" t="s">
        <v>17</v>
      </c>
      <c r="E5" s="41" t="s">
        <v>168</v>
      </c>
      <c r="F5" s="40" t="s">
        <v>15</v>
      </c>
    </row>
    <row r="6" spans="1:6" ht="29.25" x14ac:dyDescent="0.25">
      <c r="A6" s="42" t="s">
        <v>38</v>
      </c>
      <c r="B6" s="40" t="s">
        <v>2</v>
      </c>
      <c r="C6" s="41" t="s">
        <v>7</v>
      </c>
      <c r="D6" s="41" t="s">
        <v>17</v>
      </c>
      <c r="E6" s="42" t="s">
        <v>24</v>
      </c>
      <c r="F6" s="40" t="s">
        <v>15</v>
      </c>
    </row>
    <row r="7" spans="1:6" x14ac:dyDescent="0.25">
      <c r="A7" s="41" t="s">
        <v>41</v>
      </c>
      <c r="B7" s="40" t="s">
        <v>2</v>
      </c>
      <c r="C7" s="41" t="s">
        <v>7</v>
      </c>
      <c r="D7" s="41" t="s">
        <v>17</v>
      </c>
      <c r="E7" s="41" t="s">
        <v>168</v>
      </c>
      <c r="F7" s="40" t="s">
        <v>15</v>
      </c>
    </row>
    <row r="8" spans="1:6" x14ac:dyDescent="0.25">
      <c r="A8" s="50" t="s">
        <v>210</v>
      </c>
      <c r="B8" s="40" t="s">
        <v>2</v>
      </c>
      <c r="C8" s="41" t="s">
        <v>7</v>
      </c>
      <c r="D8" s="41" t="s">
        <v>17</v>
      </c>
      <c r="E8" s="41" t="s">
        <v>168</v>
      </c>
      <c r="F8" s="40" t="s">
        <v>15</v>
      </c>
    </row>
    <row r="9" spans="1:6" x14ac:dyDescent="0.25">
      <c r="A9" s="50" t="s">
        <v>211</v>
      </c>
      <c r="B9" s="40" t="s">
        <v>2</v>
      </c>
      <c r="C9" s="41" t="s">
        <v>89</v>
      </c>
      <c r="D9" s="41" t="s">
        <v>17</v>
      </c>
      <c r="E9" s="41" t="s">
        <v>168</v>
      </c>
      <c r="F9" s="40" t="s">
        <v>15</v>
      </c>
    </row>
    <row r="10" spans="1:6" x14ac:dyDescent="0.25">
      <c r="A10" s="50" t="s">
        <v>212</v>
      </c>
      <c r="B10" s="40" t="s">
        <v>2</v>
      </c>
      <c r="C10" s="41" t="s">
        <v>7</v>
      </c>
      <c r="D10" s="41" t="s">
        <v>17</v>
      </c>
      <c r="E10" s="41" t="s">
        <v>168</v>
      </c>
      <c r="F10" s="40" t="s">
        <v>15</v>
      </c>
    </row>
  </sheetData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2"/>
  <sheetViews>
    <sheetView workbookViewId="0">
      <selection activeCell="G1" sqref="G1:J1048576"/>
    </sheetView>
  </sheetViews>
  <sheetFormatPr defaultColWidth="9" defaultRowHeight="15" x14ac:dyDescent="0.25"/>
  <cols>
    <col min="1" max="1" width="40" style="36" customWidth="1"/>
    <col min="2" max="2" width="9" style="36"/>
    <col min="3" max="3" width="22.28515625" style="36" customWidth="1"/>
    <col min="4" max="4" width="17.5703125" style="36" bestFit="1" customWidth="1"/>
    <col min="5" max="5" width="18" style="36" bestFit="1" customWidth="1"/>
    <col min="6" max="6" width="7.85546875" style="36" bestFit="1" customWidth="1"/>
    <col min="7" max="16384" width="9" style="36"/>
  </cols>
  <sheetData>
    <row r="1" spans="1:6" ht="18.75" x14ac:dyDescent="0.3">
      <c r="A1" s="99" t="s">
        <v>39</v>
      </c>
      <c r="B1" s="100"/>
      <c r="C1" s="100"/>
      <c r="D1" s="100"/>
      <c r="E1" s="100"/>
      <c r="F1" s="100"/>
    </row>
    <row r="3" spans="1:6" ht="69" x14ac:dyDescent="0.25">
      <c r="A3" s="47" t="s">
        <v>34</v>
      </c>
      <c r="B3" s="37" t="s">
        <v>1</v>
      </c>
      <c r="C3" s="48" t="s">
        <v>40</v>
      </c>
      <c r="D3" s="49" t="s">
        <v>165</v>
      </c>
      <c r="E3" s="49" t="s">
        <v>166</v>
      </c>
      <c r="F3" s="49" t="s">
        <v>167</v>
      </c>
    </row>
    <row r="4" spans="1:6" ht="29.25" x14ac:dyDescent="0.25">
      <c r="A4" s="41" t="s">
        <v>41</v>
      </c>
      <c r="B4" s="40" t="s">
        <v>2</v>
      </c>
      <c r="C4" s="41" t="s">
        <v>42</v>
      </c>
      <c r="D4" s="42" t="s">
        <v>17</v>
      </c>
      <c r="E4" s="42" t="s">
        <v>168</v>
      </c>
      <c r="F4" s="40" t="s">
        <v>15</v>
      </c>
    </row>
    <row r="5" spans="1:6" ht="29.25" x14ac:dyDescent="0.25">
      <c r="A5" s="42" t="s">
        <v>46</v>
      </c>
      <c r="B5" s="40" t="s">
        <v>2</v>
      </c>
      <c r="C5" s="41" t="s">
        <v>7</v>
      </c>
      <c r="D5" s="42" t="s">
        <v>17</v>
      </c>
      <c r="E5" s="42" t="s">
        <v>168</v>
      </c>
      <c r="F5" s="40" t="s">
        <v>15</v>
      </c>
    </row>
    <row r="6" spans="1:6" ht="29.25" x14ac:dyDescent="0.25">
      <c r="A6" s="42" t="s">
        <v>43</v>
      </c>
      <c r="B6" s="40" t="s">
        <v>2</v>
      </c>
      <c r="C6" s="41" t="s">
        <v>7</v>
      </c>
      <c r="D6" s="42" t="s">
        <v>17</v>
      </c>
      <c r="E6" s="42" t="s">
        <v>168</v>
      </c>
      <c r="F6" s="40" t="s">
        <v>15</v>
      </c>
    </row>
    <row r="7" spans="1:6" x14ac:dyDescent="0.25">
      <c r="A7" s="41" t="s">
        <v>44</v>
      </c>
      <c r="B7" s="40" t="s">
        <v>2</v>
      </c>
      <c r="C7" s="41" t="s">
        <v>7</v>
      </c>
      <c r="D7" s="42" t="s">
        <v>17</v>
      </c>
      <c r="E7" s="51" t="s">
        <v>24</v>
      </c>
      <c r="F7" s="40" t="s">
        <v>15</v>
      </c>
    </row>
    <row r="8" spans="1:6" ht="29.25" x14ac:dyDescent="0.25">
      <c r="A8" s="41" t="s">
        <v>36</v>
      </c>
      <c r="B8" s="40" t="s">
        <v>2</v>
      </c>
      <c r="C8" s="41" t="s">
        <v>7</v>
      </c>
      <c r="D8" s="42" t="s">
        <v>17</v>
      </c>
      <c r="E8" s="42" t="s">
        <v>168</v>
      </c>
      <c r="F8" s="40" t="s">
        <v>15</v>
      </c>
    </row>
    <row r="9" spans="1:6" ht="43.5" x14ac:dyDescent="0.25">
      <c r="A9" s="42" t="s">
        <v>45</v>
      </c>
      <c r="B9" s="40" t="s">
        <v>2</v>
      </c>
      <c r="C9" s="41" t="s">
        <v>7</v>
      </c>
      <c r="D9" s="42" t="s">
        <v>17</v>
      </c>
      <c r="E9" s="42" t="s">
        <v>168</v>
      </c>
      <c r="F9" s="40" t="s">
        <v>15</v>
      </c>
    </row>
    <row r="10" spans="1:6" ht="29.25" x14ac:dyDescent="0.25">
      <c r="A10" s="42" t="s">
        <v>88</v>
      </c>
      <c r="B10" s="40" t="s">
        <v>2</v>
      </c>
      <c r="C10" s="41" t="s">
        <v>89</v>
      </c>
      <c r="D10" s="42" t="s">
        <v>17</v>
      </c>
      <c r="E10" s="42" t="s">
        <v>168</v>
      </c>
      <c r="F10" s="40" t="s">
        <v>15</v>
      </c>
    </row>
    <row r="11" spans="1:6" ht="29.25" x14ac:dyDescent="0.25">
      <c r="A11" s="42" t="s">
        <v>213</v>
      </c>
      <c r="B11" s="40" t="s">
        <v>2</v>
      </c>
      <c r="C11" s="41" t="s">
        <v>7</v>
      </c>
      <c r="D11" s="42" t="s">
        <v>17</v>
      </c>
      <c r="E11" s="42" t="s">
        <v>168</v>
      </c>
      <c r="F11" s="40" t="s">
        <v>15</v>
      </c>
    </row>
    <row r="12" spans="1:6" s="54" customFormat="1" ht="28.5" x14ac:dyDescent="0.25">
      <c r="A12" s="52" t="s">
        <v>210</v>
      </c>
      <c r="B12" s="40" t="s">
        <v>2</v>
      </c>
      <c r="C12" s="52" t="s">
        <v>7</v>
      </c>
      <c r="D12" s="53" t="s">
        <v>17</v>
      </c>
      <c r="E12" s="53" t="s">
        <v>168</v>
      </c>
      <c r="F12" s="40" t="s">
        <v>15</v>
      </c>
    </row>
  </sheetData>
  <mergeCells count="1">
    <mergeCell ref="A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8"/>
  <sheetViews>
    <sheetView topLeftCell="A9" zoomScale="80" zoomScaleNormal="80" workbookViewId="0">
      <selection activeCell="A9" sqref="A1:XFD1048576"/>
    </sheetView>
  </sheetViews>
  <sheetFormatPr defaultColWidth="9" defaultRowHeight="15" x14ac:dyDescent="0.25"/>
  <cols>
    <col min="1" max="1" width="52" style="36" customWidth="1"/>
    <col min="2" max="2" width="33" style="36" customWidth="1"/>
    <col min="3" max="3" width="11.5703125" style="36" customWidth="1"/>
    <col min="4" max="4" width="16.5703125" style="36" customWidth="1"/>
    <col min="5" max="5" width="20.42578125" style="36" customWidth="1"/>
    <col min="6" max="6" width="12" style="46" customWidth="1"/>
    <col min="7" max="16384" width="9" style="36"/>
  </cols>
  <sheetData>
    <row r="1" spans="1:6" x14ac:dyDescent="0.25">
      <c r="A1" s="99" t="s">
        <v>5</v>
      </c>
      <c r="B1" s="99"/>
      <c r="C1" s="100"/>
      <c r="D1" s="100"/>
      <c r="E1" s="100"/>
      <c r="F1" s="100"/>
    </row>
    <row r="2" spans="1:6" x14ac:dyDescent="0.25">
      <c r="A2" s="100"/>
      <c r="B2" s="100"/>
      <c r="C2" s="100"/>
      <c r="D2" s="100"/>
      <c r="E2" s="100"/>
      <c r="F2" s="100"/>
    </row>
    <row r="4" spans="1:6" s="39" customFormat="1" ht="75" x14ac:dyDescent="0.25">
      <c r="A4" s="37" t="s">
        <v>34</v>
      </c>
      <c r="B4" s="38" t="s">
        <v>58</v>
      </c>
      <c r="C4" s="38" t="s">
        <v>40</v>
      </c>
      <c r="D4" s="38" t="s">
        <v>47</v>
      </c>
      <c r="E4" s="37" t="s">
        <v>9</v>
      </c>
      <c r="F4" s="38" t="s">
        <v>30</v>
      </c>
    </row>
    <row r="5" spans="1:6" ht="114.75" x14ac:dyDescent="0.25">
      <c r="A5" s="101" t="s">
        <v>83</v>
      </c>
      <c r="B5" s="40" t="s">
        <v>81</v>
      </c>
      <c r="C5" s="41" t="s">
        <v>51</v>
      </c>
      <c r="D5" s="42" t="s">
        <v>50</v>
      </c>
      <c r="E5" s="103" t="s">
        <v>48</v>
      </c>
      <c r="F5" s="103" t="s">
        <v>15</v>
      </c>
    </row>
    <row r="6" spans="1:6" x14ac:dyDescent="0.25">
      <c r="A6" s="102"/>
      <c r="B6" s="40" t="s">
        <v>82</v>
      </c>
      <c r="C6" s="41" t="s">
        <v>49</v>
      </c>
      <c r="D6" s="41" t="s">
        <v>52</v>
      </c>
      <c r="E6" s="103"/>
      <c r="F6" s="103"/>
    </row>
    <row r="7" spans="1:6" ht="47.65" customHeight="1" x14ac:dyDescent="0.25">
      <c r="A7" s="42" t="s">
        <v>55</v>
      </c>
      <c r="B7" s="40" t="s">
        <v>80</v>
      </c>
      <c r="C7" s="41" t="s">
        <v>53</v>
      </c>
      <c r="D7" s="42" t="s">
        <v>54</v>
      </c>
      <c r="E7" s="40" t="s">
        <v>17</v>
      </c>
      <c r="F7" s="43" t="s">
        <v>15</v>
      </c>
    </row>
    <row r="8" spans="1:6" ht="43.5" x14ac:dyDescent="0.25">
      <c r="A8" s="41" t="s">
        <v>56</v>
      </c>
      <c r="B8" s="40" t="s">
        <v>80</v>
      </c>
      <c r="C8" s="41" t="s">
        <v>53</v>
      </c>
      <c r="D8" s="42" t="s">
        <v>54</v>
      </c>
      <c r="E8" s="40" t="s">
        <v>17</v>
      </c>
      <c r="F8" s="43" t="s">
        <v>15</v>
      </c>
    </row>
    <row r="9" spans="1:6" ht="28.5" x14ac:dyDescent="0.25">
      <c r="A9" s="41" t="s">
        <v>57</v>
      </c>
      <c r="B9" s="43" t="s">
        <v>78</v>
      </c>
      <c r="C9" s="41" t="s">
        <v>6</v>
      </c>
      <c r="D9" s="41" t="s">
        <v>214</v>
      </c>
      <c r="E9" s="40" t="s">
        <v>17</v>
      </c>
      <c r="F9" s="43" t="s">
        <v>15</v>
      </c>
    </row>
    <row r="10" spans="1:6" ht="29.25" x14ac:dyDescent="0.25">
      <c r="A10" s="42" t="s">
        <v>59</v>
      </c>
      <c r="B10" s="40" t="s">
        <v>80</v>
      </c>
      <c r="C10" s="41" t="s">
        <v>60</v>
      </c>
      <c r="D10" s="41" t="s">
        <v>52</v>
      </c>
      <c r="E10" s="40" t="s">
        <v>17</v>
      </c>
      <c r="F10" s="43" t="s">
        <v>15</v>
      </c>
    </row>
    <row r="11" spans="1:6" x14ac:dyDescent="0.25">
      <c r="A11" s="41" t="s">
        <v>61</v>
      </c>
      <c r="B11" s="40" t="s">
        <v>80</v>
      </c>
      <c r="C11" s="41" t="s">
        <v>6</v>
      </c>
      <c r="D11" s="42" t="s">
        <v>62</v>
      </c>
      <c r="E11" s="40" t="s">
        <v>17</v>
      </c>
      <c r="F11" s="43" t="s">
        <v>15</v>
      </c>
    </row>
    <row r="12" spans="1:6" ht="29.25" x14ac:dyDescent="0.25">
      <c r="A12" s="42" t="s">
        <v>63</v>
      </c>
      <c r="B12" s="43" t="s">
        <v>64</v>
      </c>
      <c r="C12" s="41" t="s">
        <v>52</v>
      </c>
      <c r="D12" s="42" t="s">
        <v>62</v>
      </c>
      <c r="E12" s="40" t="s">
        <v>17</v>
      </c>
      <c r="F12" s="43" t="s">
        <v>15</v>
      </c>
    </row>
    <row r="13" spans="1:6" ht="29.25" x14ac:dyDescent="0.25">
      <c r="A13" s="42" t="s">
        <v>238</v>
      </c>
      <c r="B13" s="40" t="s">
        <v>80</v>
      </c>
      <c r="C13" s="41" t="s">
        <v>60</v>
      </c>
      <c r="D13" s="42" t="s">
        <v>65</v>
      </c>
      <c r="E13" s="40" t="s">
        <v>17</v>
      </c>
      <c r="F13" s="43" t="s">
        <v>15</v>
      </c>
    </row>
    <row r="14" spans="1:6" ht="29.25" x14ac:dyDescent="0.25">
      <c r="A14" s="42" t="s">
        <v>66</v>
      </c>
      <c r="B14" s="40" t="s">
        <v>80</v>
      </c>
      <c r="C14" s="41" t="s">
        <v>60</v>
      </c>
      <c r="D14" s="42" t="s">
        <v>65</v>
      </c>
      <c r="E14" s="40" t="s">
        <v>17</v>
      </c>
      <c r="F14" s="43" t="s">
        <v>15</v>
      </c>
    </row>
    <row r="15" spans="1:6" ht="43.5" x14ac:dyDescent="0.25">
      <c r="A15" s="41" t="s">
        <v>206</v>
      </c>
      <c r="B15" s="40" t="s">
        <v>80</v>
      </c>
      <c r="C15" s="41" t="s">
        <v>53</v>
      </c>
      <c r="D15" s="42" t="s">
        <v>67</v>
      </c>
      <c r="E15" s="43" t="s">
        <v>68</v>
      </c>
      <c r="F15" s="43" t="s">
        <v>31</v>
      </c>
    </row>
    <row r="16" spans="1:6" ht="57.75" x14ac:dyDescent="0.25">
      <c r="A16" s="42" t="s">
        <v>79</v>
      </c>
      <c r="B16" s="40" t="s">
        <v>80</v>
      </c>
      <c r="C16" s="41" t="s">
        <v>52</v>
      </c>
      <c r="D16" s="41" t="s">
        <v>52</v>
      </c>
      <c r="E16" s="40" t="s">
        <v>69</v>
      </c>
      <c r="F16" s="43" t="s">
        <v>31</v>
      </c>
    </row>
    <row r="17" spans="1:6" ht="29.25" x14ac:dyDescent="0.25">
      <c r="A17" s="44" t="s">
        <v>207</v>
      </c>
      <c r="B17" s="43" t="s">
        <v>70</v>
      </c>
      <c r="C17" s="41" t="s">
        <v>6</v>
      </c>
      <c r="D17" s="41" t="s">
        <v>71</v>
      </c>
      <c r="E17" s="40" t="s">
        <v>17</v>
      </c>
      <c r="F17" s="43" t="s">
        <v>74</v>
      </c>
    </row>
    <row r="18" spans="1:6" ht="28.5" x14ac:dyDescent="0.25">
      <c r="A18" s="44" t="s">
        <v>215</v>
      </c>
      <c r="B18" s="43" t="s">
        <v>70</v>
      </c>
      <c r="C18" s="41" t="s">
        <v>6</v>
      </c>
      <c r="D18" s="41" t="s">
        <v>71</v>
      </c>
      <c r="E18" s="40" t="s">
        <v>17</v>
      </c>
      <c r="F18" s="43" t="s">
        <v>74</v>
      </c>
    </row>
    <row r="19" spans="1:6" ht="28.5" x14ac:dyDescent="0.25">
      <c r="A19" s="45" t="s">
        <v>72</v>
      </c>
      <c r="B19" s="43" t="s">
        <v>73</v>
      </c>
      <c r="C19" s="41" t="s">
        <v>52</v>
      </c>
      <c r="D19" s="41" t="s">
        <v>52</v>
      </c>
      <c r="E19" s="40" t="s">
        <v>17</v>
      </c>
      <c r="F19" s="43" t="s">
        <v>74</v>
      </c>
    </row>
    <row r="20" spans="1:6" ht="28.5" x14ac:dyDescent="0.25">
      <c r="A20" s="45" t="s">
        <v>75</v>
      </c>
      <c r="B20" s="43" t="s">
        <v>73</v>
      </c>
      <c r="C20" s="41" t="s">
        <v>52</v>
      </c>
      <c r="D20" s="41" t="s">
        <v>52</v>
      </c>
      <c r="E20" s="40" t="s">
        <v>17</v>
      </c>
      <c r="F20" s="43" t="s">
        <v>74</v>
      </c>
    </row>
    <row r="21" spans="1:6" ht="43.5" x14ac:dyDescent="0.25">
      <c r="A21" s="44" t="s">
        <v>76</v>
      </c>
      <c r="B21" s="43" t="s">
        <v>77</v>
      </c>
      <c r="C21" s="41" t="s">
        <v>52</v>
      </c>
      <c r="D21" s="41" t="s">
        <v>52</v>
      </c>
      <c r="E21" s="40" t="s">
        <v>17</v>
      </c>
      <c r="F21" s="43" t="s">
        <v>74</v>
      </c>
    </row>
    <row r="22" spans="1:6" x14ac:dyDescent="0.25">
      <c r="A22" s="41" t="s">
        <v>216</v>
      </c>
      <c r="B22" s="40" t="s">
        <v>80</v>
      </c>
      <c r="C22" s="41" t="s">
        <v>6</v>
      </c>
      <c r="D22" s="41" t="s">
        <v>214</v>
      </c>
      <c r="E22" s="40" t="s">
        <v>17</v>
      </c>
      <c r="F22" s="101" t="s">
        <v>74</v>
      </c>
    </row>
    <row r="23" spans="1:6" x14ac:dyDescent="0.25">
      <c r="A23" s="41" t="s">
        <v>217</v>
      </c>
      <c r="B23" s="40" t="s">
        <v>80</v>
      </c>
      <c r="C23" s="41" t="s">
        <v>6</v>
      </c>
      <c r="D23" s="41" t="s">
        <v>214</v>
      </c>
      <c r="E23" s="40" t="s">
        <v>17</v>
      </c>
      <c r="F23" s="101"/>
    </row>
    <row r="24" spans="1:6" x14ac:dyDescent="0.25">
      <c r="A24" s="41" t="s">
        <v>218</v>
      </c>
      <c r="B24" s="40" t="s">
        <v>80</v>
      </c>
      <c r="C24" s="41" t="s">
        <v>6</v>
      </c>
      <c r="D24" s="41" t="s">
        <v>222</v>
      </c>
      <c r="E24" s="40" t="s">
        <v>17</v>
      </c>
      <c r="F24" s="101"/>
    </row>
    <row r="25" spans="1:6" ht="29.25" x14ac:dyDescent="0.25">
      <c r="A25" s="42" t="s">
        <v>219</v>
      </c>
      <c r="B25" s="40" t="s">
        <v>80</v>
      </c>
      <c r="C25" s="41" t="s">
        <v>6</v>
      </c>
      <c r="D25" s="41" t="s">
        <v>223</v>
      </c>
      <c r="E25" s="40" t="s">
        <v>17</v>
      </c>
      <c r="F25" s="101"/>
    </row>
    <row r="26" spans="1:6" x14ac:dyDescent="0.25">
      <c r="A26" s="41" t="s">
        <v>220</v>
      </c>
      <c r="B26" s="40" t="s">
        <v>80</v>
      </c>
      <c r="C26" s="41" t="s">
        <v>6</v>
      </c>
      <c r="D26" s="41" t="s">
        <v>214</v>
      </c>
      <c r="E26" s="40" t="s">
        <v>17</v>
      </c>
      <c r="F26" s="101"/>
    </row>
    <row r="27" spans="1:6" x14ac:dyDescent="0.25">
      <c r="A27" s="41" t="s">
        <v>221</v>
      </c>
      <c r="B27" s="40" t="s">
        <v>80</v>
      </c>
      <c r="C27" s="41" t="s">
        <v>6</v>
      </c>
      <c r="D27" s="41" t="s">
        <v>224</v>
      </c>
      <c r="E27" s="40" t="s">
        <v>17</v>
      </c>
      <c r="F27" s="101"/>
    </row>
    <row r="28" spans="1:6" x14ac:dyDescent="0.25">
      <c r="A28" s="41"/>
      <c r="B28" s="41"/>
      <c r="C28" s="41"/>
      <c r="D28" s="41"/>
      <c r="E28" s="41"/>
      <c r="F28" s="42"/>
    </row>
  </sheetData>
  <mergeCells count="5">
    <mergeCell ref="A1:F2"/>
    <mergeCell ref="A5:A6"/>
    <mergeCell ref="E5:E6"/>
    <mergeCell ref="F5:F6"/>
    <mergeCell ref="F22:F27"/>
  </mergeCells>
  <phoneticPr fontId="18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F78AD-3F7F-44A2-972E-97BE7CA0B39C}">
  <dimension ref="B2:H14"/>
  <sheetViews>
    <sheetView topLeftCell="A10" zoomScale="80" zoomScaleNormal="80" workbookViewId="0">
      <selection activeCell="E10" sqref="E1:E1048576"/>
    </sheetView>
  </sheetViews>
  <sheetFormatPr defaultRowHeight="15" x14ac:dyDescent="0.25"/>
  <cols>
    <col min="2" max="2" width="15.5703125" customWidth="1"/>
    <col min="4" max="4" width="19.85546875" bestFit="1" customWidth="1"/>
    <col min="5" max="5" width="15.140625" style="74" customWidth="1"/>
    <col min="6" max="6" width="14" customWidth="1"/>
  </cols>
  <sheetData>
    <row r="2" spans="2:8" ht="15.75" x14ac:dyDescent="0.25">
      <c r="B2" s="104" t="s">
        <v>263</v>
      </c>
      <c r="C2" s="104"/>
      <c r="D2" s="104"/>
      <c r="E2" s="104"/>
      <c r="F2" s="104"/>
      <c r="G2" s="104"/>
      <c r="H2" s="104"/>
    </row>
    <row r="4" spans="2:8" ht="69" x14ac:dyDescent="0.25">
      <c r="B4" s="1" t="s">
        <v>8</v>
      </c>
      <c r="C4" s="32" t="s">
        <v>1</v>
      </c>
      <c r="D4" s="1" t="s">
        <v>245</v>
      </c>
      <c r="E4" s="1" t="s">
        <v>34</v>
      </c>
      <c r="F4" s="3" t="s">
        <v>165</v>
      </c>
      <c r="G4" s="3" t="s">
        <v>166</v>
      </c>
      <c r="H4" s="3" t="s">
        <v>167</v>
      </c>
    </row>
    <row r="5" spans="2:8" s="2" customFormat="1" ht="60" x14ac:dyDescent="0.25">
      <c r="B5" s="27" t="s">
        <v>240</v>
      </c>
      <c r="C5" s="27" t="s">
        <v>3</v>
      </c>
      <c r="D5" s="33" t="s">
        <v>244</v>
      </c>
      <c r="E5" s="27" t="s">
        <v>241</v>
      </c>
      <c r="F5" s="30" t="s">
        <v>248</v>
      </c>
      <c r="G5" s="30" t="s">
        <v>249</v>
      </c>
      <c r="H5" s="30" t="s">
        <v>32</v>
      </c>
    </row>
    <row r="6" spans="2:8" s="2" customFormat="1" ht="51.75" x14ac:dyDescent="0.25">
      <c r="B6" s="27" t="s">
        <v>240</v>
      </c>
      <c r="C6" s="27" t="s">
        <v>3</v>
      </c>
      <c r="D6" s="33" t="s">
        <v>244</v>
      </c>
      <c r="E6" s="27" t="s">
        <v>242</v>
      </c>
      <c r="F6" s="30" t="s">
        <v>250</v>
      </c>
      <c r="G6" s="30" t="s">
        <v>251</v>
      </c>
      <c r="H6" s="30" t="s">
        <v>252</v>
      </c>
    </row>
    <row r="7" spans="2:8" s="2" customFormat="1" ht="51.75" x14ac:dyDescent="0.25">
      <c r="B7" s="27" t="s">
        <v>240</v>
      </c>
      <c r="C7" s="27" t="s">
        <v>3</v>
      </c>
      <c r="D7" s="33" t="s">
        <v>244</v>
      </c>
      <c r="E7" s="34" t="s">
        <v>239</v>
      </c>
      <c r="F7" s="30" t="s">
        <v>248</v>
      </c>
      <c r="G7" s="30"/>
      <c r="H7" s="30" t="s">
        <v>253</v>
      </c>
    </row>
    <row r="8" spans="2:8" s="25" customFormat="1" ht="120" x14ac:dyDescent="0.25">
      <c r="B8" s="27" t="s">
        <v>247</v>
      </c>
      <c r="C8" s="24" t="s">
        <v>2</v>
      </c>
      <c r="D8" s="27" t="s">
        <v>246</v>
      </c>
      <c r="E8" s="27" t="s">
        <v>243</v>
      </c>
      <c r="F8" s="24"/>
      <c r="G8" s="24"/>
      <c r="H8" s="24"/>
    </row>
    <row r="9" spans="2:8" s="25" customFormat="1" ht="120" x14ac:dyDescent="0.25">
      <c r="B9" s="27" t="s">
        <v>247</v>
      </c>
      <c r="C9" s="24" t="s">
        <v>2</v>
      </c>
      <c r="D9" s="27" t="s">
        <v>246</v>
      </c>
      <c r="E9" s="27" t="s">
        <v>268</v>
      </c>
      <c r="F9" s="24"/>
      <c r="G9" s="24"/>
      <c r="H9" s="24"/>
    </row>
    <row r="10" spans="2:8" ht="90" x14ac:dyDescent="0.25">
      <c r="B10" s="30" t="s">
        <v>254</v>
      </c>
      <c r="C10" s="30" t="s">
        <v>3</v>
      </c>
      <c r="D10" s="30" t="s">
        <v>262</v>
      </c>
      <c r="E10" s="30" t="s">
        <v>269</v>
      </c>
      <c r="F10" s="31" t="s">
        <v>255</v>
      </c>
      <c r="G10" s="30" t="s">
        <v>256</v>
      </c>
      <c r="H10" s="31" t="s">
        <v>32</v>
      </c>
    </row>
    <row r="11" spans="2:8" ht="45" x14ac:dyDescent="0.25">
      <c r="B11" s="30" t="s">
        <v>254</v>
      </c>
      <c r="C11" s="30" t="s">
        <v>3</v>
      </c>
      <c r="D11" s="30" t="s">
        <v>262</v>
      </c>
      <c r="E11" s="30" t="s">
        <v>242</v>
      </c>
      <c r="F11" s="31" t="s">
        <v>248</v>
      </c>
      <c r="G11" s="30" t="s">
        <v>257</v>
      </c>
      <c r="H11" s="31" t="s">
        <v>32</v>
      </c>
    </row>
    <row r="12" spans="2:8" ht="45" x14ac:dyDescent="0.25">
      <c r="B12" s="30" t="s">
        <v>254</v>
      </c>
      <c r="C12" s="30" t="s">
        <v>3</v>
      </c>
      <c r="D12" s="30" t="s">
        <v>262</v>
      </c>
      <c r="E12" s="30" t="s">
        <v>258</v>
      </c>
      <c r="F12" s="31" t="s">
        <v>250</v>
      </c>
      <c r="G12" s="30" t="s">
        <v>251</v>
      </c>
      <c r="H12" s="30" t="s">
        <v>252</v>
      </c>
    </row>
    <row r="13" spans="2:8" ht="75" x14ac:dyDescent="0.25">
      <c r="B13" s="30" t="s">
        <v>254</v>
      </c>
      <c r="C13" s="31" t="s">
        <v>2</v>
      </c>
      <c r="D13" s="30" t="s">
        <v>261</v>
      </c>
      <c r="E13" s="30" t="s">
        <v>259</v>
      </c>
      <c r="F13" s="31" t="s">
        <v>248</v>
      </c>
      <c r="G13" s="30" t="s">
        <v>260</v>
      </c>
      <c r="H13" s="31" t="s">
        <v>32</v>
      </c>
    </row>
    <row r="14" spans="2:8" ht="45" x14ac:dyDescent="0.25">
      <c r="B14" s="30" t="s">
        <v>254</v>
      </c>
      <c r="C14" s="31" t="s">
        <v>2</v>
      </c>
      <c r="D14" s="30" t="s">
        <v>261</v>
      </c>
      <c r="E14" s="30" t="s">
        <v>258</v>
      </c>
      <c r="F14" s="31" t="s">
        <v>250</v>
      </c>
      <c r="G14" s="30" t="s">
        <v>251</v>
      </c>
      <c r="H14" s="30" t="s">
        <v>252</v>
      </c>
    </row>
  </sheetData>
  <mergeCells count="1">
    <mergeCell ref="B2:H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355EE-48BB-4417-8FD3-E729B766A935}">
  <dimension ref="A2:E4"/>
  <sheetViews>
    <sheetView workbookViewId="0">
      <selection activeCell="D19" sqref="D19"/>
    </sheetView>
  </sheetViews>
  <sheetFormatPr defaultRowHeight="15" x14ac:dyDescent="0.25"/>
  <cols>
    <col min="1" max="1" width="21" customWidth="1"/>
    <col min="3" max="3" width="44.7109375" bestFit="1" customWidth="1"/>
    <col min="4" max="4" width="34" bestFit="1" customWidth="1"/>
    <col min="5" max="5" width="14.28515625" customWidth="1"/>
  </cols>
  <sheetData>
    <row r="2" spans="1:5" ht="15.75" x14ac:dyDescent="0.25">
      <c r="C2" s="73" t="s">
        <v>267</v>
      </c>
    </row>
    <row r="4" spans="1:5" s="25" customFormat="1" ht="51.75" x14ac:dyDescent="0.25">
      <c r="A4" s="49" t="s">
        <v>266</v>
      </c>
      <c r="B4" s="72" t="s">
        <v>2</v>
      </c>
      <c r="C4" s="24" t="s">
        <v>265</v>
      </c>
      <c r="D4" s="49" t="s">
        <v>264</v>
      </c>
      <c r="E4" s="24">
        <v>32000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dispanser</vt:lpstr>
      <vt:lpstr>ըստ տարիների</vt:lpstr>
      <vt:lpstr>ՍԱՀ </vt:lpstr>
      <vt:lpstr>ՇԴ  </vt:lpstr>
      <vt:lpstr>Հղի </vt:lpstr>
      <vt:lpstr>Սքրինինգ շեղում</vt:lpstr>
      <vt:lpstr>Մինչամուսնական</vt:lpstr>
      <vt:lpstr>dispanser!_ftnref1</vt:lpstr>
      <vt:lpstr>dispanser!_ftnref2</vt:lpstr>
      <vt:lpstr>dispanser!_ftnref3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Samvel Kharazyan</dc:creator>
  <cp:lastModifiedBy>Araqs</cp:lastModifiedBy>
  <cp:lastPrinted>2025-12-12T13:43:58Z</cp:lastPrinted>
  <dcterms:created xsi:type="dcterms:W3CDTF">2015-06-05T18:17:20Z</dcterms:created>
  <dcterms:modified xsi:type="dcterms:W3CDTF">2025-12-12T13:45:14Z</dcterms:modified>
</cp:coreProperties>
</file>