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440" windowWidth="15135" windowHeight="912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64" authorId="0">
      <text>
        <r>
          <rPr>
            <sz val="8"/>
            <rFont val="Times Armenian"/>
            <family val="1"/>
          </rPr>
          <t>Èñ³óÝ»É ù³Õ³ù³Ï³ÝáõÃÛ³Ý ÙÇçáó³éÙ³Ý ·áõÙ³ñÁ</t>
        </r>
      </text>
    </comment>
  </commentList>
</comments>
</file>

<file path=xl/sharedStrings.xml><?xml version="1.0" encoding="utf-8"?>
<sst xmlns="http://schemas.openxmlformats.org/spreadsheetml/2006/main" count="346" uniqueCount="198">
  <si>
    <t>Դասը</t>
  </si>
  <si>
    <t>Ցուցանիշների փոփոխությունը (ավելացումները նշված են դրական նշանով, իսկ նվազեցումները` փակագծերում)</t>
  </si>
  <si>
    <t>Հավելված N 1</t>
  </si>
  <si>
    <t>այդ թվում՝</t>
  </si>
  <si>
    <t>(հազար դրամ)</t>
  </si>
  <si>
    <t>Տարի</t>
  </si>
  <si>
    <t>ԸՆԴԱՄԵՆԸ</t>
  </si>
  <si>
    <t>Բա-ժինը</t>
  </si>
  <si>
    <t>---------------- N---------------որոշման</t>
  </si>
  <si>
    <t>04</t>
  </si>
  <si>
    <t>ՏՆՏԵՍԱԿԱՆ ՀԱՐԱԲԵՐՈՒԹՅՈՒՆՆԵՐ</t>
  </si>
  <si>
    <t>05</t>
  </si>
  <si>
    <t>Տրանսպորտ</t>
  </si>
  <si>
    <t>01</t>
  </si>
  <si>
    <t>Ճանապարհային տրանսպորտ</t>
  </si>
  <si>
    <t xml:space="preserve">               ----------------- N ----------------- որոշման</t>
  </si>
  <si>
    <t>Բյուջետային ծախսերի գործառնական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</si>
  <si>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r>
      <rPr>
        <b/>
        <sz val="11"/>
        <rFont val="GHEA Grapalat"/>
        <family val="3"/>
      </rPr>
      <t>այդ թվում՝</t>
    </r>
  </si>
  <si>
    <t>Քանակը</t>
  </si>
  <si>
    <t>-</t>
  </si>
  <si>
    <t>Խումբը</t>
  </si>
  <si>
    <t xml:space="preserve">                   -ի N        -Ն որոշման</t>
  </si>
  <si>
    <t>Չափորոշիչներ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</si>
  <si>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</si>
  <si>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 Քաղաքական միջոցառումներ</t>
  </si>
  <si>
    <t>1.6. Հանրության կողմից օգտագործվող ոչ ֆինանսական ակտիվներ</t>
  </si>
  <si>
    <t>Ծրագրային դասիչը</t>
  </si>
  <si>
    <t>Անվանումը</t>
  </si>
  <si>
    <t>Պետական նշանակության ավտոճանապարհների հիմնանորոգում</t>
  </si>
  <si>
    <t>ԱՁ01</t>
  </si>
  <si>
    <t>Նկարագրություն՝</t>
  </si>
  <si>
    <t>Միջպետական և տեղական նշանակության ավտոճանապարհների քայքայված ծածկի վերանորոգում, մաշված ծածկի փոխարինում</t>
  </si>
  <si>
    <t>Քանակական</t>
  </si>
  <si>
    <t>Հիմնանորոգվող ավտոճանապարհների երկարությունը /կիլոմետր/</t>
  </si>
  <si>
    <t>Միջպետական նշանակության</t>
  </si>
  <si>
    <t>Հանրապետական նշանակության</t>
  </si>
  <si>
    <t>Մարզային նշանակության ավտոճանապարհներ</t>
  </si>
  <si>
    <t>Որակական</t>
  </si>
  <si>
    <t>Մշակված չէ</t>
  </si>
  <si>
    <t>Տվյալ տարվա պետական  բյուջեից ակտիվի ձեռքբերման, կառուցման կամ հիմնանորոգման վրա կատարվող ծախսերը (հազար դրամ)</t>
  </si>
  <si>
    <t>x</t>
  </si>
  <si>
    <t>Ակտիվի ընդհանուր արժեքը  (հազար դրամ)</t>
  </si>
  <si>
    <t>Տվյալ բյուջետային տարվան նախորդող բյուջետային տարիների ընթացքում ակտիվի վրա կատարված ծախսերը (հազար դրամ)</t>
  </si>
  <si>
    <t xml:space="preserve">Ծրագիրը (ծրագրերը), որի (որոնց) շրջանակներում իրականացվում է քաղաքականության միջոցառումը </t>
  </si>
  <si>
    <t>1049. Ճանապարհային ցանցի բարելավման և անվտանգ երթևեկության ապահովման ծառայություններ</t>
  </si>
  <si>
    <t>Վերջնական արդյունքի նկարագրությունը</t>
  </si>
  <si>
    <t xml:space="preserve">Ճանապարհների վիճակով պայմանավորված վթարների և դժբախտ պատահարների նվազում, ուղևորափոխադրումների և բեռնափոխադրումների ժամանակի կրճատում (միջին արագության բարձրացում), տրանսպորտային ծախսերի կրճատում           </t>
  </si>
  <si>
    <t>Անվանումը՝</t>
  </si>
  <si>
    <t>Նկարագրությունը՝</t>
  </si>
  <si>
    <t>Կամուրջներ</t>
  </si>
  <si>
    <t>Ծրագիրը (ծրագրերը), որի (որոնց) շրջանակներում իրականացվում է քաղաքականության միջոցառումը</t>
  </si>
  <si>
    <t>Հավելված N 4</t>
  </si>
  <si>
    <t>Բաժին 2.</t>
  </si>
  <si>
    <t>Գերատեսչության կողմից իրականացվող քաղաքականության միջոցառումների ծրագրային խմբավորումը</t>
  </si>
  <si>
    <t>Գործառական
դասիչը</t>
  </si>
  <si>
    <t>Ծրագիրը/քաղաքականության միջոցառումը</t>
  </si>
  <si>
    <t>ծրա-
գիրը</t>
  </si>
  <si>
    <t>միջոցա-
ռումը</t>
  </si>
  <si>
    <t>(բաժին/
խումբ/
դաս)</t>
  </si>
  <si>
    <t>ԾՐԱԳԻՐ</t>
  </si>
  <si>
    <t>Ոչ ֆինանսական ակտիվների գծով միջոցառումներ</t>
  </si>
  <si>
    <t>Ակտիվի նկարագրությունը</t>
  </si>
  <si>
    <t>Միջպետական և տեղական նշանակության ավտոճանապարհների քայքայված ծածակի վերանորոգում, մաշված ծածկի փոխարինում</t>
  </si>
  <si>
    <t>Ծրագիրը (ծրագրերը), որին (որոնց) առնչվում է ակտիվը</t>
  </si>
  <si>
    <t>1049. Ճանապարհային ցանցի բարելավման և անվտանգ երթևկության ապահովման ծառայություններ</t>
  </si>
  <si>
    <t>Հավելված N 5</t>
  </si>
  <si>
    <t>ՀՀ տրանսպորտի, կապի և տեղեկատվական տեխնոլոգիաների նախարարություն</t>
  </si>
  <si>
    <t>Համայնքների տրանսպորտային կապի ցուցանիշ: Հիմնական ճանապարհային ցանցի կամ մարզկենտրոնների հետ առնվազն մեկ բավարար կամ ավելի լավ վիճակում գտնվող ճանապարհներ ունեցող բնակավայրերի մասնաբաժինը բնակավայրերի ընդհանուր թվում, %</t>
  </si>
  <si>
    <t>Անհարթության IRI գործակցի միջին թվաբանականը (ա) Միջպետական ճանապարհներ, մ/կմ</t>
  </si>
  <si>
    <t>Անհարթության IRI գործակցի միջին թվաբանականը (բ) Հանրապետական ճանապարհներ, մ/կմ</t>
  </si>
  <si>
    <t>Բավարար վիճակում ճանապարհների և հատվածների երկարության հարաբերությունը այդ կարգի ճանապարհների ողջ երկարությանը, %</t>
  </si>
  <si>
    <t>Հավելված N 6</t>
  </si>
  <si>
    <t>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</si>
  <si>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</si>
  <si>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</si>
  <si>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01. ՀՀ կառավարության պահուստային ֆոնդ</t>
  </si>
  <si>
    <t>ՀՀ կառավարություն</t>
  </si>
  <si>
    <t>Միջպետական և հանրապետական նշանակության ավտոճանապարհների ձմեռային պահպանում, ընթացիկ պահպանում և շահագործում, այդ թվում՝</t>
  </si>
  <si>
    <t>1.2 Պարբերական պահպանում (միջին նորոգում)</t>
  </si>
  <si>
    <t>հազար դրամ</t>
  </si>
  <si>
    <t>Բաժին</t>
  </si>
  <si>
    <t>Խումբ</t>
  </si>
  <si>
    <t>Դաս</t>
  </si>
  <si>
    <t>Բյուջետային ծախսերի գործառնական դասակարգման բաժինների, խմբերի և դասերի  ֆինանսավորվող ծրագրերի անվանումները</t>
  </si>
  <si>
    <t>1.1. Ծառայություններ</t>
  </si>
  <si>
    <t>ԱԾ01</t>
  </si>
  <si>
    <t>Միջպետական և հանրապետական նշանակության ավտոճանապարհների բարելավման և անվտանգ երթեևեկության ծառայություններ</t>
  </si>
  <si>
    <t>Հողային պաստառի, երթևեկելի մասի, արհեստական կառույցների և կահավորման տարրերի նորմատիվ մակարդակում պահպանում և շահագործում (ձյան մաքրում, փոսային նորոգումներ, մաքրման աշխատանքներ, ջրահեռացում, նշագրում, կողնակների հարթեցում և լրացում, ընթացիկ նորոգման աշխատանքներ)</t>
  </si>
  <si>
    <t>Թունելներ</t>
  </si>
  <si>
    <t>Ամառային պահպանման ենթակա ավտոճանապարհների ընդհանուր երկարությունը (կիլոմետր, ոչ կուտակային ցուցանիշ)</t>
  </si>
  <si>
    <t>Ձմեռային  պահպանման ենթակա ավտոճանապարհների ընդհանուր երկարությունը (կիլոմետր, ոչ կուտակային ցուցանիշ)</t>
  </si>
  <si>
    <t>Մետաղական արգելափակոցների պարբերական դիտարկման և գնահատման ընդհանուր երկարությունը (կիլոմետր, ոչ կուտակային ցուցանիշ)</t>
  </si>
  <si>
    <t>Ընդհանուր օգտագործման ավտոմոբիլային ճանապարհների վրա գտնվող և առանձին պահպանման հանձնվող տրանսպորտային օբյեկտների ընթացիկ պահպանում (հատ, ոչ կուտակային ցուցանիշ)</t>
  </si>
  <si>
    <t>Բավարար պահպանության մակարդակով ճանապրհների տեսակարար կշիռը տվյալ կարգի ճանապարհների նկատմամբ (տոկոս)</t>
  </si>
  <si>
    <t>Համաձայն ՀՀ կառավարության 04.11.2010թ. Թիվ 1419-Ն որոշմամբ սահմանված չափորոշիչների</t>
  </si>
  <si>
    <t>Ժամկետայնություն</t>
  </si>
  <si>
    <t>&lt;&lt;Երթևեկելի մասերի վրա փոսեր (ընդհանուր մակերեսի մինչև 5 տոկոսի դեպքում)&gt;&gt; թերության վերացման ժամկետը /օր/:</t>
  </si>
  <si>
    <t>&lt;&lt;Որևէ կամրջի (ուղեանցի) երթևեկելի մասի ջրթող հարմարանքների, մայթերի տակ ջրթող անցքերի խցանում&gt;&gt; թերության վերացման ժամկետը /օր/:</t>
  </si>
  <si>
    <t>Ձմեռային պահմանման ենթակա ավտոճանապարհների մաքրում տեղումներից հետո (95% ի դեպքերում ճանապարհի մաքրման տևողությունը) /ժամ/</t>
  </si>
  <si>
    <t>Քաղաքականության միջոցառումներ. Ծառայություններ</t>
  </si>
  <si>
    <t>Մատուցվող ծառայության նկարագրությունը</t>
  </si>
  <si>
    <t>Ծառայություն մատուցողի անվանումը</t>
  </si>
  <si>
    <t>&lt;&lt;Գնումների մասին&gt;&gt; ՀՀ օրենքով սահմանված գործընթացքով ընտրված մասնագիտացված կազմակերպություններ</t>
  </si>
  <si>
    <t>ՄԱՍ Բ:Կառավարչական հիմնարկի անմիջական գործունեության արդյունքները</t>
  </si>
  <si>
    <t>1. Անմիջականորեն մատուցվող ծառայությունների արդյունքային ցուցանիշները</t>
  </si>
  <si>
    <t>Քաղաքականության, խորհրդատվության, մոնիտորինգի, համակարգման և աջակցության ծառայություններ տրանսպորտի և կապի բնագավառում</t>
  </si>
  <si>
    <t>ԱԾ08</t>
  </si>
  <si>
    <t>Ոլորտի քաղաքականության, խորհրդատվության, մոնիտորինգի, գնման և աջակցության ծառայություններ</t>
  </si>
  <si>
    <t>Մատուցվող ծառայության վրա կատարվող ծախսը (հազար դրամ)</t>
  </si>
  <si>
    <t>1001 Պետական քաղաքականության մշակման, ծրագրերի համակարգման և մոնիտորինգի ծրագիր</t>
  </si>
  <si>
    <t>Նպաստել ՀՀ տրանսպորտի, կապի և տեղեկատվական տեխնոլոգիաների նախարարության այլ ծրագրերով նախատեսված արդյունքների ապահովմանը</t>
  </si>
  <si>
    <t>Ծառայություն մատուցողի (մատուցողների) անվանումը</t>
  </si>
  <si>
    <t xml:space="preserve">ՀՀ տրանսպորտի, կապի և տեղեկատվական տեխնոլոգիաների նախարարություն </t>
  </si>
  <si>
    <t>Պետական քաղաքականության մշակման, ծրագրերի համակարգման և մոնիտորինգի ծրագիր</t>
  </si>
  <si>
    <t>Ծրագրի նկարագրությունը</t>
  </si>
  <si>
    <t>Քաղաքականության մշակման և դրա կատարման համակարգման, պետական ծրագրերի պլանավորման, մշակման, իրականացման և մոնիտորինգի (վերահսկման) ծառայություններ</t>
  </si>
  <si>
    <t>Ծրագիրը նպաստում է ՀՀ նախարարությունների կողմից իրականացվող ծրագրերի գծով նախատեսված արդյունքների ապահովմանը</t>
  </si>
  <si>
    <t>ՀՀ տրանսպորտի, կապի և տեղեկատվական տեխնոլոգիաների  նախարարություն</t>
  </si>
  <si>
    <r>
      <rPr>
        <b/>
        <sz val="11"/>
        <rFont val="GHEA Grapalat"/>
        <family val="3"/>
      </rPr>
      <t>1.Ավտոճանապարհների ձմեռային և ընթացիկ պահպանում</t>
    </r>
    <r>
      <rPr>
        <sz val="11"/>
        <rFont val="GHEA Grapalat"/>
        <family val="3"/>
      </rPr>
      <t xml:space="preserve">, </t>
    </r>
    <r>
      <rPr>
        <i/>
        <sz val="11"/>
        <rFont val="GHEA Grapalat"/>
        <family val="3"/>
      </rPr>
      <t>այդ թվում՝</t>
    </r>
  </si>
  <si>
    <t>Ոչ ֆինանսական ցուցանիշներ</t>
  </si>
  <si>
    <t>Ֆինանսական ցուցանիշներ (հազար դրամ)</t>
  </si>
  <si>
    <t>Կառավարչական հիմնարկի կողմից օգտագործվող ակտիվներ</t>
  </si>
  <si>
    <t>Վարչական սարքավորումներ</t>
  </si>
  <si>
    <t>Ակտիվն օգտագործող կազմակերպության անվանումը</t>
  </si>
  <si>
    <t>ԿՀ02</t>
  </si>
  <si>
    <t>2.1. Կարողությունների զարգացում</t>
  </si>
  <si>
    <t>2.1.1. Ֆիզիկական կապիտալ. կառավարչական հիմնարկի կողմից ուղղակիորեն օգտագործվող ակտիվներ (ակտիվների ձեռքբերում, կառուցում կամ հիմնանորոգում)</t>
  </si>
  <si>
    <t>Ակտիվի անվանումը</t>
  </si>
  <si>
    <t>Տվյալ տարվա ՀՀ պետական բյուջեից ակտիվի ձեռքբերման, կառուցման կամ հիմնանորոգման վրա կատարվող ծախսերը (հազ.դրամ)</t>
  </si>
  <si>
    <t>Ակտիվի ծառայության կանխատեսվող ժամկետը</t>
  </si>
  <si>
    <t>Ակտիվի ընդհանուր արժեքը (հազ.դրամ)</t>
  </si>
  <si>
    <t>Ազդեցությունը կազմակերպության կարողությունների զարգացման վրա, մասնավորապես՝</t>
  </si>
  <si>
    <t>Քանակական, որակական, ժամկետայնության և այլ չափորոշիչների փոփոխության վրա</t>
  </si>
  <si>
    <t>Ակտիվի ձեռքբերումը կնպաստի 1001 Պետական քաղաքականության մշակման, ծրագրերի համակարգման և մոնիտորինգի ծրագրի քանակական, որակական և ժամկետայնության ցուցանիշների ապահովմանը</t>
  </si>
  <si>
    <t>Չափի միավորը</t>
  </si>
  <si>
    <t xml:space="preserve"> Ճանապարհային ցանցի բարելավման և անվտանգ երթևկության ապահովման ծառայություններ</t>
  </si>
  <si>
    <t>ՀՀ պետական նշանակության ավտոմոբիլային ճանապարհների կառուցում, հիմնանորոգում և պահպանություն</t>
  </si>
  <si>
    <t xml:space="preserve">Ճանապարհների վիճակով պայմանավորված վթարների և դժբախտ պատահարների նվազում, ուղևորափոխադրումների և բեռնափոխադրումների ժամանակի կրճատում (միջին արագության բարձրացում), տրանսպորտային ծախսերի կրճատում   </t>
  </si>
  <si>
    <t>ԱԾ12</t>
  </si>
  <si>
    <t>Հայաստանի Հանրապետությունուն հսկիչ սարքերի (թվային տախոգրաֆի) համակարգի կարգավորման ծառայություններ</t>
  </si>
  <si>
    <t xml:space="preserve">Հայաստանի Հանրապետությունուն հսկիչ սարքերի (թվային տախոգրաֆի) համակարգի անընդհատ և անխափան աշխատանքի ապահովման նպատակով տախոնետ կապի ապահովում </t>
  </si>
  <si>
    <t>Սպասարկող կապերի քանակը</t>
  </si>
  <si>
    <t>Մրցութային կարգով հաղթող ճանաչված ընկերություն</t>
  </si>
  <si>
    <t>Գրասենյակային գույքի և համակարգչային սարքավորումների ձեռքբերում</t>
  </si>
  <si>
    <t>&lt;&lt;Գնումների մասին&gt;&gt; ՀՀ օրենքով սահմանված գործընթացով ընտրված մասնագիտական կազմակերպություններ</t>
  </si>
  <si>
    <t>Մրցութային ընտրակարգով հաղթող ճանաչված ընկերություն</t>
  </si>
  <si>
    <t xml:space="preserve"> ՀՀ կառավարության 2018 թվականի</t>
  </si>
  <si>
    <t>«ՀԱՅԱՍՏԱՆԻ ՀԱՆՐԱՊԵՏՈՒԹՅԱՆ 2018 ԹՎԱԿԱՆԻ ՊԵՏԱԿԱՆ ԲՅՈՒՋԵԻ ՄԱՍԻՆ» ՀԱՅԱՍՏԱՆԻ ՀԱՆՐԱՊԵՏՈՒԹՅԱՆ ՕՐԵՆՔԻ N 1 ՀԱՎԵԼՎԱԾՈՒՄ ԿԱՏԱՐՎՈՂ ՎԵՐԱԲԱՇԽՈՒՄԸ ԵՎ ՀԱՅԱՍՏԱՆԻ ՀԱՆՐԱՊԵՏՈՒԹՅԱՆ ԿԱՌԱՎԱՐՈՒԹՅԱՆ 2017 ԹՎԱԿԱՆԻ ԴԵԿՏԵՄԲԵՐԻ 28-Ի N 1717-Ն ՈՐՈՇՄԱՆ N 5 ՀԱՎԵԼՎԱԾՈՒՄ ԿԱՏԱՐՎՈՂ  ՓՈՓՈԽՈՒԹՅՈՒՆՆԵՐԸ</t>
  </si>
  <si>
    <t>02.Միջպետական և հանրապետական նշանակության ավտոճանապարհների ձմեռային պահպանում, ընթացիկ պահպանում և շահագործում</t>
  </si>
  <si>
    <t>շենքերի և կառույցների ընթացիկ նորոգում և պահպանում</t>
  </si>
  <si>
    <t>ՀՀ կառավարության 2018 թվականի</t>
  </si>
  <si>
    <t>ՀԱՅԱՍՏԱՆԻ ՀԱՆՐԱՊԵՏՈՒԹՅԱՆ ԿԱՌԱՎԱՐՈՒԹՅԱՆ 2017 ԹՎԱԿԱՆԻ ԴԵԿՏԵՄԲԵՐԻ 28-Ի N 1717-Ն ՈՐՈՇՄԱՆ N 12 ՀԱՎԵԼՎԱԾՈՒՄ ԿԱՏԱՐՎՈՂ ՓՈՓՈԽՈՒԹՅՈՒՆՆԵՐԸ ԵՎ ԼՐԱՑՈԻՄՆԵՐԸ</t>
  </si>
  <si>
    <t>Կոդը</t>
  </si>
  <si>
    <t xml:space="preserve">Գնման ձևը  </t>
  </si>
  <si>
    <t xml:space="preserve">Միավորի գինը (դրամ) </t>
  </si>
  <si>
    <t>Ցուցանիշների փոփոխությունը (գումարների ավելացումները նշված են դրական նշանով, իսկ նվազեցումները` փակագծերում)</t>
  </si>
  <si>
    <t>գումարը (հազար դրամ)</t>
  </si>
  <si>
    <t>ՀՀ 2018թվականի
պետական բյուջե
(հազ. դրամ)</t>
  </si>
  <si>
    <t xml:space="preserve">ՀԱՅԱՍՏԱՆԻ ՀԱՆՐԱՊԵՏՈՒԹՅԱՆ ԿԱՌԱՎԱՐՈՒԹՅԱՆ 2018 ԹՎԱԿԱՆԻ ԴԵԿՏԵՄԲԵՐԻ 28-Ի N 1717-Ն  ՈՐՈՇՄԱՆ N 11 ՀԱՎԵԼՎԱԾԻ N 12 ԱՂՅՈՒՍԱԿՈՒՄ ԿԱՏԱՐՎՈՂ ՓՈՓՈԽՈՒԹՅՈՒՆՆԵՐԸ ԵՎ ԼՐԱՑՈՒՄՆԵՐԸ
Հայաստանի Հանրապետության տրանսպորտի, կապի և տեղեկատվական տեխնոլոգիաների նախարարություն </t>
  </si>
  <si>
    <t>ՀԱՅԱՍՏԱՆԻ ՀԱՆՐԱՊԵՏՈՒԹՅԱՆ ԿԱՌԱՎԱՐՈՒԹՅԱՆ 2018 ԹՎԱԿԱՆԻ ԴԵԿՏԵՄԲԵՐԻ 28-Ի N 1717-Ն  ՈՐՈՇՄԱՆ N 11 ՀԱՎԵԼՎԱԾԻ N 11.20 ԱՂՅՈՒՍԱԿՈՒՄ ԿԱՏԱՐՎՈՂ ՓՈՓՈԽՈՒԹՅՈՒՆՆԵՐԸ ԵՎ ԼՐԱՑՈՒՄՆԵՐԸ</t>
  </si>
  <si>
    <t>«ՀԱՅԱՍՏԱՆԻ ՀԱՆՐԱՊԵՏՈՒԹՅԱՆ 2018 ԹՎԱԿԱՆԻ ՊԵՏԱԿԱՆ ԲՅՈՒՋԵԻ ՄԱՍԻՆ» ՀԱՅԱՍՏԱՆԻ ՀԱՆՐԱՊԵՏՈՒԹՅԱՆ ՕՐԵՆՔԻ N 1 ՀԱՎԵԼՎԱԾԻ N17 ԱՂՅՈՒՍԱԿՈՒՄ ԵՎ ՀԱՅԱՍՏԱՆԻ ՀԱՆՐԱՊԵՏՈՒԹՅԱՆ ԿԱՌԱՎԱՐՈՒԹՅԱՆ 2017 ԹՎԱԿԱՆԻ ԴԵԿՏԵՄԲԵՐԻ 28-Ի N 1717-Ն ՈՐՈՇՄԱՆ N 5 ՀԱՎԵԼՎԱԾԻ N15 ԱՂՅՈՒՍԱԿՈՒՄ ԿԱՏԱՐՎՈՂ  ՓՈՓՈԽՈՒԹՅՈՒՆՆԵՐԸ</t>
  </si>
  <si>
    <t>2019թ. Տեղեկատվական տեխնոլոգիաների համաշխարհային համաժողովի կազմակերպման ծրագիր</t>
  </si>
  <si>
    <t>ԱԾ05</t>
  </si>
  <si>
    <t>Միջազգային կառույցների և առաջատար տեխնոլոգիական ընկերությունների հետ համագործակցության խթանում, հայկական ՏՏ ոլորտի կարողությունների և ձեռքբերումների ներկայացում, ոլորտի տեղական ընկերությունների հետ ՏՏ արտադրանքի, լուծումների և ծառայության արտահանման շուկաների ընդլայնում, օտարերկրյա ներդրումների ներգրավում</t>
  </si>
  <si>
    <t>2019թ. Տեղեկատվական տեխնոլոգիաների համաշխարհային համաժողովի կազմակերպում</t>
  </si>
  <si>
    <t>Միջազգային ճանաչում ունեցող ՏՏ ոլորտի նոր վերազգային կազմակերպությունների Հայաստան ներգրավում՝ վերջիններիս փորձի, հեղինակության և կապերի շնորհիվ Հայաստանի վարկանիշի բարձրացումը և Հայաստանի, որպես տարածաշրջանային ՏՏ հանգույցի իմիջի ձևավորումը, ներդրումների ներգրավումը</t>
  </si>
  <si>
    <t>ՀՀ տնտեսական զարգացման և ներդրումների նախարարություն, Ինֆորմացիոն տեխնոլոգիաների ձեռնարկությունների միություն</t>
  </si>
  <si>
    <t>Տեղեկատվական Տեխնոլոգիաների ոլորտի խթանման ծառայություններ</t>
  </si>
  <si>
    <t>ՏՀՏ կատարելագործված ենթակառուցվածքների ապահովում, համակարգչային գրագիտության բարելավման, համակարգչային հագեցվածության և ինտերնետ հասանելիության բարձրացման միջոցառումներ</t>
  </si>
  <si>
    <t>ՏՀՏ ենթակառուցվածքների բարելավում</t>
  </si>
  <si>
    <t>ՀՀ տրանսպորտի, կապի և տեղեկատվական տեխնոլոգիաների  նախարարություն, Ինֆորմացիոն տեխնոլոգիաների ձեռնարկությունների միություն</t>
  </si>
  <si>
    <t>ԿՀ01</t>
  </si>
  <si>
    <t xml:space="preserve">Պարբերական պահպանում (միջին նորոգում) </t>
  </si>
  <si>
    <t>Ճանապարհների վերանորոգման աշխատանքներ</t>
  </si>
  <si>
    <t>45231177/573</t>
  </si>
  <si>
    <t>ՀՄԱ</t>
  </si>
  <si>
    <t>դրամ</t>
  </si>
  <si>
    <t>ՄԱՍ  II Ծառայություններ</t>
  </si>
  <si>
    <t>Տեխնիկական հսկողության ծառայություններ</t>
  </si>
  <si>
    <t>71351540/582</t>
  </si>
  <si>
    <t>Հեղինակային հսկողության ծառայություններ</t>
  </si>
  <si>
    <t>ՄԱ</t>
  </si>
  <si>
    <t>98111140/552</t>
  </si>
  <si>
    <t>45231177/335</t>
  </si>
  <si>
    <t>ԲՄ</t>
  </si>
  <si>
    <t>ՄԱՍ I Աշխատանքներ</t>
  </si>
  <si>
    <t>ՄԱՍ  III Ապրանքներ</t>
  </si>
  <si>
    <t>Համակարգիչ բոլորը մեկում</t>
  </si>
  <si>
    <t>հատ</t>
  </si>
  <si>
    <t>Դյուրակիր համակարգիչ</t>
  </si>
  <si>
    <t>Մոնիտոր</t>
  </si>
  <si>
    <t>Սկաներ դյուպլեքս</t>
  </si>
  <si>
    <t>Բազմաֆունկցիոնալ տպիչ</t>
  </si>
  <si>
    <t>Տպիչ գունավոր դյուպլեքս</t>
  </si>
  <si>
    <t>Անխափան սնուցման սարքի մարտկոցներ</t>
  </si>
  <si>
    <t>Պրոեկտր</t>
  </si>
  <si>
    <t>Անխափան սնուցման սարք</t>
  </si>
  <si>
    <t>Հեռախոսակայանի ընդլայնման վահանակ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</si>
</sst>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#,##0.0"/>
    <numFmt numFmtId="175" formatCode="_-* #,##0.00_р_._-;\-* #,##0.00_р_._-;_-* &quot;-&quot;??_р_._-;_-@_-"/>
    <numFmt numFmtId="176" formatCode="_(* #,##0.0_);_(* \(#,##0.0\);_(* &quot;-&quot;?_);_(@_)"/>
    <numFmt numFmtId="177" formatCode="_-* #,##0.00_-;\-* #,##0.00_-;_-* &quot;-&quot;??_-;_-@_-"/>
    <numFmt numFmtId="178" formatCode="_(* #,##0.000_);_(* \(#,##0.000\);_(* &quot;-&quot;??_);_(@_)"/>
    <numFmt numFmtId="179" formatCode="_(* #,##0_);_(* \(#,##0\);_(* &quot;-&quot;??_);_(@_)"/>
    <numFmt numFmtId="180" formatCode="0.00_);\(0.00\)"/>
    <numFmt numFmtId="181" formatCode="0.000_);\(0.000\)"/>
    <numFmt numFmtId="182" formatCode="0.0_);\(0.0\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0_);_(* \(#,##0.0000\);_(* &quot;-&quot;??_);_(@_)"/>
    <numFmt numFmtId="189" formatCode="_(* #,##0.00000_);_(* \(#,##0.00000\);_(* &quot;-&quot;??_);_(@_)"/>
    <numFmt numFmtId="190" formatCode="#,##0.000"/>
    <numFmt numFmtId="191" formatCode="_-* #,##0.0\ _₽_-;\-* #,##0.0\ _₽_-;_-* &quot;-&quot;??\ _₽_-;_-@_-"/>
    <numFmt numFmtId="192" formatCode="_(* #,##0.00_);_(* \(#,##0.00\);_(* &quot;-&quot;?_);_(@_)"/>
    <numFmt numFmtId="193" formatCode="_-* #,##0.0\ _₽_-;\-* #,##0.0\ _₽_-;_-* &quot;-&quot;?\ _₽_-;_-@_-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rmenian"/>
      <family val="2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9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i/>
      <u val="single"/>
      <sz val="11"/>
      <name val="GHEA Grapalat"/>
      <family val="3"/>
    </font>
    <font>
      <u val="single"/>
      <sz val="11"/>
      <name val="GHEA Grapalat"/>
      <family val="3"/>
    </font>
    <font>
      <sz val="10"/>
      <color indexed="8"/>
      <name val="MS Sans Serif"/>
      <family val="2"/>
    </font>
    <font>
      <i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b/>
      <u val="single"/>
      <sz val="11"/>
      <color indexed="8"/>
      <name val="GHEA Grapalat"/>
      <family val="3"/>
    </font>
    <font>
      <sz val="12"/>
      <name val="Arial"/>
      <family val="2"/>
    </font>
    <font>
      <sz val="12"/>
      <name val="Courier New"/>
      <family val="3"/>
    </font>
    <font>
      <sz val="10"/>
      <name val="Helv"/>
      <family val="2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sz val="9"/>
      <color indexed="8"/>
      <name val="GHEA Grapalat"/>
      <family val="3"/>
    </font>
    <font>
      <sz val="11"/>
      <name val="Arial"/>
      <family val="2"/>
    </font>
    <font>
      <sz val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2"/>
      <color indexed="8"/>
      <name val="Courier New"/>
      <family val="3"/>
    </font>
    <font>
      <u val="single"/>
      <sz val="11"/>
      <color indexed="8"/>
      <name val="GHEA Grapalat"/>
      <family val="3"/>
    </font>
    <font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9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GHEA Grapalat"/>
      <family val="3"/>
    </font>
    <font>
      <sz val="12"/>
      <color rgb="FF000000"/>
      <name val="Courier New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u val="single"/>
      <sz val="11"/>
      <color rgb="FF000000"/>
      <name val="GHEA Grapalat"/>
      <family val="3"/>
    </font>
    <font>
      <sz val="11"/>
      <color theme="1" tint="0.04998999834060669"/>
      <name val="Arial"/>
      <family val="2"/>
    </font>
    <font>
      <b/>
      <sz val="11"/>
      <color theme="1" tint="0.04998999834060669"/>
      <name val="GHEA Grapalat"/>
      <family val="3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11"/>
      <color theme="1" tint="0.04998999834060669"/>
      <name val="GHEA Grapalat"/>
      <family val="3"/>
    </font>
    <font>
      <sz val="9"/>
      <color rgb="FFFF0000"/>
      <name val="GHEA Grapalat"/>
      <family val="3"/>
    </font>
    <font>
      <b/>
      <sz val="12"/>
      <color rgb="FF000000"/>
      <name val="GHEA Grapalat"/>
      <family val="3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5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>
      <alignment/>
      <protection/>
    </xf>
    <xf numFmtId="0" fontId="67" fillId="0" borderId="0">
      <alignment/>
      <protection/>
    </xf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36" applyFont="1" applyFill="1">
      <alignment/>
      <protection/>
    </xf>
    <xf numFmtId="0" fontId="7" fillId="0" borderId="0" xfId="36" applyFont="1" applyFill="1" applyAlignment="1">
      <alignment horizontal="right"/>
      <protection/>
    </xf>
    <xf numFmtId="0" fontId="7" fillId="0" borderId="10" xfId="64" applyFont="1" applyFill="1" applyBorder="1" applyAlignment="1">
      <alignment horizontal="center" vertical="top" wrapText="1"/>
      <protection/>
    </xf>
    <xf numFmtId="49" fontId="7" fillId="0" borderId="10" xfId="36" applyNumberFormat="1" applyFont="1" applyFill="1" applyBorder="1" applyAlignment="1">
      <alignment horizontal="center" vertical="top" wrapText="1"/>
      <protection/>
    </xf>
    <xf numFmtId="0" fontId="7" fillId="0" borderId="10" xfId="36" applyFont="1" applyFill="1" applyBorder="1" applyAlignment="1">
      <alignment horizontal="center" vertical="top" wrapText="1"/>
      <protection/>
    </xf>
    <xf numFmtId="173" fontId="7" fillId="0" borderId="10" xfId="36" applyNumberFormat="1" applyFont="1" applyFill="1" applyBorder="1" applyAlignment="1">
      <alignment horizontal="center" wrapText="1"/>
      <protection/>
    </xf>
    <xf numFmtId="0" fontId="11" fillId="0" borderId="11" xfId="36" applyFont="1" applyFill="1" applyBorder="1" applyAlignment="1">
      <alignment horizontal="center" vertical="top" wrapText="1"/>
      <protection/>
    </xf>
    <xf numFmtId="0" fontId="11" fillId="0" borderId="12" xfId="36" applyFont="1" applyFill="1" applyBorder="1" applyAlignment="1">
      <alignment horizontal="center" vertical="top" wrapText="1"/>
      <protection/>
    </xf>
    <xf numFmtId="0" fontId="6" fillId="0" borderId="0" xfId="36" applyFont="1" applyFill="1">
      <alignment/>
      <protection/>
    </xf>
    <xf numFmtId="49" fontId="7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36" applyFont="1" applyFill="1" applyBorder="1" applyAlignment="1">
      <alignment horizontal="center" vertical="top" wrapText="1"/>
      <protection/>
    </xf>
    <xf numFmtId="0" fontId="7" fillId="0" borderId="12" xfId="36" applyFont="1" applyFill="1" applyBorder="1" applyAlignment="1">
      <alignment vertical="top" wrapText="1"/>
      <protection/>
    </xf>
    <xf numFmtId="49" fontId="7" fillId="0" borderId="10" xfId="64" applyNumberFormat="1" applyFont="1" applyFill="1" applyBorder="1" applyAlignment="1">
      <alignment horizontal="left" vertical="top" wrapText="1"/>
      <protection/>
    </xf>
    <xf numFmtId="173" fontId="7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left" vertical="top" wrapText="1"/>
      <protection/>
    </xf>
    <xf numFmtId="173" fontId="7" fillId="33" borderId="10" xfId="64" applyNumberFormat="1" applyFont="1" applyFill="1" applyBorder="1" applyAlignment="1">
      <alignment horizontal="center" vertical="center" wrapText="1"/>
      <protection/>
    </xf>
    <xf numFmtId="173" fontId="7" fillId="0" borderId="10" xfId="36" applyNumberFormat="1" applyFont="1" applyFill="1" applyBorder="1" applyAlignment="1">
      <alignment horizontal="center" vertical="center" wrapText="1"/>
      <protection/>
    </xf>
    <xf numFmtId="173" fontId="8" fillId="0" borderId="10" xfId="64" applyNumberFormat="1" applyFont="1" applyFill="1" applyBorder="1" applyAlignment="1">
      <alignment horizontal="center" vertical="center" wrapText="1"/>
      <protection/>
    </xf>
    <xf numFmtId="0" fontId="18" fillId="0" borderId="0" xfId="40" applyFont="1" applyFill="1" applyAlignment="1">
      <alignment vertical="center" wrapText="1"/>
      <protection/>
    </xf>
    <xf numFmtId="0" fontId="6" fillId="0" borderId="0" xfId="40" applyFont="1" applyFill="1">
      <alignment/>
      <protection/>
    </xf>
    <xf numFmtId="0" fontId="19" fillId="0" borderId="0" xfId="40" applyFont="1" applyFill="1" applyAlignment="1">
      <alignment horizontal="center" vertical="center" wrapText="1"/>
      <protection/>
    </xf>
    <xf numFmtId="0" fontId="20" fillId="0" borderId="0" xfId="0" applyFont="1" applyAlignment="1">
      <alignment horizontal="right"/>
    </xf>
    <xf numFmtId="0" fontId="16" fillId="0" borderId="0" xfId="40" applyFont="1" applyFill="1" applyAlignment="1">
      <alignment horizontal="center" vertical="center" wrapText="1"/>
      <protection/>
    </xf>
    <xf numFmtId="173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Continuous" vertical="center" wrapText="1"/>
    </xf>
    <xf numFmtId="0" fontId="7" fillId="0" borderId="15" xfId="0" applyFont="1" applyFill="1" applyBorder="1" applyAlignment="1">
      <alignment horizontal="centerContinuous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right" vertical="top"/>
    </xf>
    <xf numFmtId="17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 vertical="center" wrapText="1"/>
    </xf>
    <xf numFmtId="173" fontId="75" fillId="0" borderId="10" xfId="73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35" borderId="10" xfId="0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3" fontId="8" fillId="0" borderId="10" xfId="36" applyNumberFormat="1" applyFont="1" applyFill="1" applyBorder="1" applyAlignment="1">
      <alignment horizontal="center" wrapText="1"/>
      <protection/>
    </xf>
    <xf numFmtId="173" fontId="10" fillId="0" borderId="10" xfId="36" applyNumberFormat="1" applyFont="1" applyFill="1" applyBorder="1" applyAlignment="1">
      <alignment horizont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36" applyFont="1" applyFill="1" applyBorder="1" applyAlignment="1">
      <alignment horizontal="center" vertical="center" wrapText="1"/>
      <protection/>
    </xf>
    <xf numFmtId="0" fontId="12" fillId="0" borderId="17" xfId="64" applyFont="1" applyFill="1" applyBorder="1" applyAlignment="1">
      <alignment horizontal="left" vertical="top" wrapText="1"/>
      <protection/>
    </xf>
    <xf numFmtId="0" fontId="7" fillId="0" borderId="0" xfId="36" applyFont="1" applyFill="1">
      <alignment/>
      <protection/>
    </xf>
    <xf numFmtId="0" fontId="7" fillId="0" borderId="0" xfId="36" applyFont="1" applyFill="1" applyAlignment="1">
      <alignment horizontal="left"/>
      <protection/>
    </xf>
    <xf numFmtId="0" fontId="7" fillId="0" borderId="0" xfId="64" applyFont="1" applyFill="1">
      <alignment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7" xfId="36" applyFont="1" applyFill="1" applyBorder="1" applyAlignment="1">
      <alignment horizontal="center" vertical="top" wrapText="1"/>
      <protection/>
    </xf>
    <xf numFmtId="0" fontId="27" fillId="0" borderId="0" xfId="40" applyFont="1" applyFill="1" applyAlignment="1">
      <alignment vertical="center" wrapText="1"/>
      <protection/>
    </xf>
    <xf numFmtId="0" fontId="4" fillId="0" borderId="0" xfId="40" applyFont="1" applyFill="1">
      <alignment/>
      <protection/>
    </xf>
    <xf numFmtId="0" fontId="5" fillId="0" borderId="0" xfId="0" applyFont="1" applyAlignment="1">
      <alignment horizontal="right"/>
    </xf>
    <xf numFmtId="0" fontId="18" fillId="0" borderId="0" xfId="40" applyFont="1" applyFill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172" fontId="11" fillId="0" borderId="10" xfId="73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7" fillId="0" borderId="19" xfId="0" applyFont="1" applyFill="1" applyBorder="1" applyAlignment="1">
      <alignment horizontal="left" vertical="top" wrapText="1"/>
    </xf>
    <xf numFmtId="0" fontId="76" fillId="35" borderId="17" xfId="0" applyFont="1" applyFill="1" applyBorder="1" applyAlignment="1">
      <alignment vertical="center" wrapText="1"/>
    </xf>
    <xf numFmtId="0" fontId="76" fillId="35" borderId="19" xfId="0" applyFont="1" applyFill="1" applyBorder="1" applyAlignment="1">
      <alignment vertical="center" wrapText="1"/>
    </xf>
    <xf numFmtId="0" fontId="76" fillId="35" borderId="18" xfId="0" applyFont="1" applyFill="1" applyBorder="1" applyAlignment="1">
      <alignment vertical="center" wrapText="1"/>
    </xf>
    <xf numFmtId="0" fontId="18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wrapText="1"/>
    </xf>
    <xf numFmtId="172" fontId="7" fillId="0" borderId="10" xfId="73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172" fontId="7" fillId="0" borderId="10" xfId="73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72" fontId="7" fillId="0" borderId="10" xfId="73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18" fillId="36" borderId="10" xfId="40" applyFont="1" applyFill="1" applyBorder="1" applyAlignment="1">
      <alignment horizontal="center" vertical="center" wrapText="1"/>
      <protection/>
    </xf>
    <xf numFmtId="0" fontId="16" fillId="36" borderId="10" xfId="40" applyFont="1" applyFill="1" applyBorder="1" applyAlignment="1">
      <alignment horizontal="left" vertical="center" wrapText="1"/>
      <protection/>
    </xf>
    <xf numFmtId="0" fontId="16" fillId="36" borderId="10" xfId="40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wrapText="1" indent="1"/>
    </xf>
    <xf numFmtId="0" fontId="13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4"/>
    </xf>
    <xf numFmtId="0" fontId="7" fillId="0" borderId="21" xfId="0" applyFont="1" applyBorder="1" applyAlignment="1">
      <alignment vertical="center" wrapText="1"/>
    </xf>
    <xf numFmtId="182" fontId="7" fillId="0" borderId="20" xfId="0" applyNumberFormat="1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18" fillId="0" borderId="10" xfId="73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wrapText="1"/>
    </xf>
    <xf numFmtId="0" fontId="16" fillId="0" borderId="0" xfId="40" applyFont="1" applyFill="1" applyBorder="1" applyAlignment="1">
      <alignment horizontal="center" vertical="center" wrapText="1"/>
      <protection/>
    </xf>
    <xf numFmtId="0" fontId="16" fillId="0" borderId="0" xfId="40" applyFont="1" applyFill="1" applyAlignment="1">
      <alignment vertical="center" wrapText="1"/>
      <protection/>
    </xf>
    <xf numFmtId="0" fontId="6" fillId="0" borderId="0" xfId="0" applyFont="1" applyBorder="1" applyAlignment="1">
      <alignment/>
    </xf>
    <xf numFmtId="0" fontId="15" fillId="0" borderId="10" xfId="0" applyFont="1" applyFill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left" vertical="top" wrapText="1"/>
    </xf>
    <xf numFmtId="172" fontId="22" fillId="0" borderId="0" xfId="0" applyNumberFormat="1" applyFont="1" applyAlignment="1">
      <alignment vertical="center" wrapText="1"/>
    </xf>
    <xf numFmtId="174" fontId="8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horizontal="center"/>
    </xf>
    <xf numFmtId="0" fontId="22" fillId="37" borderId="0" xfId="0" applyFont="1" applyFill="1" applyBorder="1" applyAlignment="1">
      <alignment vertical="center" wrapText="1"/>
    </xf>
    <xf numFmtId="0" fontId="23" fillId="37" borderId="0" xfId="0" applyFont="1" applyFill="1" applyBorder="1" applyAlignment="1">
      <alignment horizontal="center" vertical="center" wrapText="1"/>
    </xf>
    <xf numFmtId="0" fontId="74" fillId="37" borderId="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 wrapText="1"/>
    </xf>
    <xf numFmtId="0" fontId="22" fillId="38" borderId="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171" fontId="22" fillId="0" borderId="0" xfId="0" applyNumberFormat="1" applyFont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Border="1" applyAlignment="1">
      <alignment vertical="center" wrapText="1"/>
    </xf>
    <xf numFmtId="0" fontId="78" fillId="33" borderId="0" xfId="0" applyFont="1" applyFill="1" applyAlignment="1">
      <alignment/>
    </xf>
    <xf numFmtId="191" fontId="79" fillId="33" borderId="0" xfId="73" applyNumberFormat="1" applyFont="1" applyFill="1" applyAlignment="1">
      <alignment horizontal="right"/>
    </xf>
    <xf numFmtId="191" fontId="79" fillId="33" borderId="0" xfId="73" applyNumberFormat="1" applyFont="1" applyFill="1" applyAlignment="1">
      <alignment horizontal="center" wrapText="1"/>
    </xf>
    <xf numFmtId="0" fontId="80" fillId="33" borderId="0" xfId="0" applyFont="1" applyFill="1" applyAlignment="1">
      <alignment horizontal="left" wrapText="1"/>
    </xf>
    <xf numFmtId="0" fontId="81" fillId="33" borderId="0" xfId="0" applyFont="1" applyFill="1" applyAlignment="1">
      <alignment/>
    </xf>
    <xf numFmtId="191" fontId="81" fillId="33" borderId="0" xfId="73" applyNumberFormat="1" applyFont="1" applyFill="1" applyAlignment="1">
      <alignment/>
    </xf>
    <xf numFmtId="191" fontId="82" fillId="33" borderId="10" xfId="73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wrapText="1"/>
    </xf>
    <xf numFmtId="176" fontId="79" fillId="33" borderId="10" xfId="0" applyNumberFormat="1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  <xf numFmtId="0" fontId="8" fillId="33" borderId="10" xfId="39" applyNumberFormat="1" applyFont="1" applyFill="1" applyBorder="1" applyAlignment="1">
      <alignment horizontal="left" vertical="center" wrapText="1"/>
      <protection/>
    </xf>
    <xf numFmtId="191" fontId="79" fillId="33" borderId="10" xfId="73" applyNumberFormat="1" applyFont="1" applyFill="1" applyBorder="1" applyAlignment="1">
      <alignment horizontal="center" wrapText="1"/>
    </xf>
    <xf numFmtId="49" fontId="7" fillId="33" borderId="10" xfId="41" applyNumberFormat="1" applyFont="1" applyFill="1" applyBorder="1" applyAlignment="1">
      <alignment horizontal="center" vertical="center" wrapText="1"/>
      <protection/>
    </xf>
    <xf numFmtId="0" fontId="7" fillId="33" borderId="10" xfId="73" applyNumberFormat="1" applyFont="1" applyFill="1" applyBorder="1" applyAlignment="1">
      <alignment horizontal="left" vertical="center" wrapText="1"/>
    </xf>
    <xf numFmtId="176" fontId="6" fillId="33" borderId="10" xfId="75" applyNumberFormat="1" applyFont="1" applyFill="1" applyBorder="1" applyAlignment="1">
      <alignment horizontal="center" vertical="center" wrapText="1"/>
    </xf>
    <xf numFmtId="191" fontId="82" fillId="33" borderId="10" xfId="73" applyNumberFormat="1" applyFont="1" applyFill="1" applyBorder="1" applyAlignment="1">
      <alignment horizontal="center" wrapText="1"/>
    </xf>
    <xf numFmtId="192" fontId="6" fillId="33" borderId="10" xfId="75" applyNumberFormat="1" applyFont="1" applyFill="1" applyBorder="1" applyAlignment="1">
      <alignment horizontal="center" vertical="center" wrapText="1"/>
    </xf>
    <xf numFmtId="0" fontId="78" fillId="37" borderId="0" xfId="0" applyFont="1" applyFill="1" applyAlignment="1">
      <alignment/>
    </xf>
    <xf numFmtId="0" fontId="78" fillId="9" borderId="0" xfId="0" applyFont="1" applyFill="1" applyAlignment="1">
      <alignment/>
    </xf>
    <xf numFmtId="191" fontId="78" fillId="37" borderId="0" xfId="0" applyNumberFormat="1" applyFont="1" applyFill="1" applyAlignment="1">
      <alignment/>
    </xf>
    <xf numFmtId="191" fontId="82" fillId="37" borderId="10" xfId="73" applyNumberFormat="1" applyFont="1" applyFill="1" applyBorder="1" applyAlignment="1">
      <alignment horizontal="center" wrapText="1"/>
    </xf>
    <xf numFmtId="49" fontId="7" fillId="0" borderId="10" xfId="41" applyNumberFormat="1" applyFont="1" applyFill="1" applyBorder="1" applyAlignment="1">
      <alignment horizontal="center" vertical="center" wrapText="1"/>
      <protection/>
    </xf>
    <xf numFmtId="0" fontId="82" fillId="0" borderId="10" xfId="0" applyFont="1" applyFill="1" applyBorder="1" applyAlignment="1">
      <alignment horizontal="center" wrapText="1"/>
    </xf>
    <xf numFmtId="0" fontId="7" fillId="0" borderId="10" xfId="73" applyNumberFormat="1" applyFont="1" applyFill="1" applyBorder="1" applyAlignment="1">
      <alignment horizontal="left" vertical="center" wrapText="1"/>
    </xf>
    <xf numFmtId="176" fontId="6" fillId="0" borderId="10" xfId="75" applyNumberFormat="1" applyFont="1" applyFill="1" applyBorder="1" applyAlignment="1">
      <alignment horizontal="center" vertical="center" wrapText="1"/>
    </xf>
    <xf numFmtId="191" fontId="82" fillId="0" borderId="10" xfId="73" applyNumberFormat="1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left" wrapText="1"/>
    </xf>
    <xf numFmtId="0" fontId="79" fillId="0" borderId="10" xfId="0" applyFont="1" applyFill="1" applyBorder="1" applyAlignment="1">
      <alignment horizontal="center" wrapText="1"/>
    </xf>
    <xf numFmtId="176" fontId="20" fillId="0" borderId="10" xfId="75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left" wrapText="1"/>
    </xf>
    <xf numFmtId="0" fontId="82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192" fontId="6" fillId="0" borderId="10" xfId="75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91" fontId="7" fillId="0" borderId="10" xfId="73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191" fontId="7" fillId="0" borderId="10" xfId="73" applyNumberFormat="1" applyFont="1" applyFill="1" applyBorder="1" applyAlignment="1">
      <alignment horizontal="center" wrapText="1"/>
    </xf>
    <xf numFmtId="0" fontId="28" fillId="37" borderId="0" xfId="0" applyFont="1" applyFill="1" applyAlignment="1">
      <alignment/>
    </xf>
    <xf numFmtId="0" fontId="81" fillId="9" borderId="0" xfId="0" applyFont="1" applyFill="1" applyAlignment="1">
      <alignment/>
    </xf>
    <xf numFmtId="0" fontId="81" fillId="37" borderId="0" xfId="0" applyFont="1" applyFill="1" applyAlignment="1">
      <alignment/>
    </xf>
    <xf numFmtId="0" fontId="82" fillId="0" borderId="10" xfId="0" applyFont="1" applyFill="1" applyBorder="1" applyAlignment="1">
      <alignment horizontal="center" vertical="top" wrapText="1"/>
    </xf>
    <xf numFmtId="0" fontId="8" fillId="0" borderId="10" xfId="39" applyNumberFormat="1" applyFont="1" applyFill="1" applyBorder="1" applyAlignment="1">
      <alignment horizontal="left" vertical="center" wrapText="1"/>
      <protection/>
    </xf>
    <xf numFmtId="0" fontId="82" fillId="0" borderId="10" xfId="0" applyFont="1" applyFill="1" applyBorder="1" applyAlignment="1">
      <alignment vertical="top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191" fontId="81" fillId="0" borderId="0" xfId="73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wrapText="1"/>
    </xf>
    <xf numFmtId="0" fontId="83" fillId="0" borderId="0" xfId="40" applyFont="1" applyFill="1">
      <alignment/>
      <protection/>
    </xf>
    <xf numFmtId="0" fontId="13" fillId="0" borderId="14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vertical="center" wrapText="1"/>
    </xf>
    <xf numFmtId="0" fontId="83" fillId="0" borderId="0" xfId="0" applyFont="1" applyAlignment="1">
      <alignment/>
    </xf>
    <xf numFmtId="0" fontId="7" fillId="34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wrapText="1"/>
    </xf>
    <xf numFmtId="0" fontId="7" fillId="0" borderId="23" xfId="0" applyFont="1" applyFill="1" applyBorder="1" applyAlignment="1">
      <alignment horizontal="left" vertical="top" wrapText="1"/>
    </xf>
    <xf numFmtId="0" fontId="16" fillId="36" borderId="18" xfId="40" applyFont="1" applyFill="1" applyBorder="1" applyAlignment="1">
      <alignment horizontal="center" vertical="center" wrapText="1"/>
      <protection/>
    </xf>
    <xf numFmtId="0" fontId="7" fillId="33" borderId="24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25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 indent="4"/>
    </xf>
    <xf numFmtId="0" fontId="7" fillId="33" borderId="20" xfId="0" applyFont="1" applyFill="1" applyBorder="1" applyAlignment="1">
      <alignment vertical="top" wrapText="1"/>
    </xf>
    <xf numFmtId="0" fontId="7" fillId="36" borderId="10" xfId="40" applyFont="1" applyFill="1" applyBorder="1" applyAlignment="1">
      <alignment horizontal="left" vertical="center" wrapText="1"/>
      <protection/>
    </xf>
    <xf numFmtId="0" fontId="82" fillId="33" borderId="10" xfId="0" applyFont="1" applyFill="1" applyBorder="1" applyAlignment="1">
      <alignment horizontal="center" wrapText="1"/>
    </xf>
    <xf numFmtId="193" fontId="6" fillId="0" borderId="0" xfId="0" applyNumberFormat="1" applyFont="1" applyAlignment="1">
      <alignment/>
    </xf>
    <xf numFmtId="0" fontId="13" fillId="35" borderId="10" xfId="0" applyFont="1" applyFill="1" applyBorder="1" applyAlignment="1">
      <alignment horizontal="left" wrapText="1" indent="1"/>
    </xf>
    <xf numFmtId="0" fontId="82" fillId="33" borderId="10" xfId="0" applyFont="1" applyFill="1" applyBorder="1" applyAlignment="1">
      <alignment horizontal="center" wrapText="1"/>
    </xf>
    <xf numFmtId="176" fontId="82" fillId="33" borderId="10" xfId="0" applyNumberFormat="1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center" wrapText="1"/>
    </xf>
    <xf numFmtId="192" fontId="20" fillId="33" borderId="10" xfId="75" applyNumberFormat="1" applyFont="1" applyFill="1" applyBorder="1" applyAlignment="1">
      <alignment horizontal="center" vertical="center" wrapText="1"/>
    </xf>
    <xf numFmtId="0" fontId="5" fillId="0" borderId="0" xfId="65" applyFont="1" applyFill="1" applyAlignment="1">
      <alignment horizontal="right"/>
      <protection/>
    </xf>
    <xf numFmtId="0" fontId="8" fillId="0" borderId="0" xfId="36" applyFont="1" applyFill="1" applyAlignment="1">
      <alignment horizontal="center" vertical="center" wrapText="1"/>
      <protection/>
    </xf>
    <xf numFmtId="0" fontId="4" fillId="0" borderId="24" xfId="36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vertical="center"/>
    </xf>
    <xf numFmtId="0" fontId="4" fillId="0" borderId="10" xfId="36" applyFont="1" applyFill="1" applyBorder="1" applyAlignment="1">
      <alignment horizontal="center" vertical="center" wrapText="1"/>
      <protection/>
    </xf>
    <xf numFmtId="0" fontId="7" fillId="0" borderId="24" xfId="36" applyFont="1" applyFill="1" applyBorder="1" applyAlignment="1">
      <alignment horizontal="center" vertical="top" wrapText="1"/>
      <protection/>
    </xf>
    <xf numFmtId="0" fontId="7" fillId="0" borderId="20" xfId="36" applyFont="1" applyFill="1" applyBorder="1" applyAlignment="1">
      <alignment horizontal="center" vertical="top" wrapText="1"/>
      <protection/>
    </xf>
    <xf numFmtId="0" fontId="19" fillId="0" borderId="0" xfId="40" applyFont="1" applyFill="1" applyAlignment="1">
      <alignment horizontal="center" vertical="center" wrapText="1"/>
      <protection/>
    </xf>
    <xf numFmtId="0" fontId="11" fillId="0" borderId="24" xfId="0" applyFont="1" applyBorder="1" applyAlignment="1">
      <alignment horizontal="center" textRotation="90"/>
    </xf>
    <xf numFmtId="0" fontId="11" fillId="0" borderId="2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27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28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7" fillId="0" borderId="19" xfId="0" applyFont="1" applyFill="1" applyBorder="1" applyAlignment="1">
      <alignment horizontal="left" vertical="top" wrapText="1"/>
    </xf>
    <xf numFmtId="0" fontId="16" fillId="0" borderId="17" xfId="40" applyFont="1" applyFill="1" applyBorder="1" applyAlignment="1">
      <alignment horizontal="left" vertical="top" wrapText="1"/>
      <protection/>
    </xf>
    <xf numFmtId="0" fontId="16" fillId="0" borderId="19" xfId="40" applyFont="1" applyFill="1" applyBorder="1" applyAlignment="1">
      <alignment horizontal="left" vertical="top" wrapText="1"/>
      <protection/>
    </xf>
    <xf numFmtId="0" fontId="16" fillId="0" borderId="18" xfId="40" applyFont="1" applyFill="1" applyBorder="1" applyAlignment="1">
      <alignment horizontal="left" vertical="top" wrapText="1"/>
      <protection/>
    </xf>
    <xf numFmtId="0" fontId="16" fillId="0" borderId="0" xfId="40" applyFont="1" applyFill="1" applyAlignment="1">
      <alignment horizontal="center" vertical="center" wrapText="1"/>
      <protection/>
    </xf>
    <xf numFmtId="0" fontId="18" fillId="0" borderId="10" xfId="40" applyFont="1" applyFill="1" applyBorder="1" applyAlignment="1">
      <alignment horizontal="center" vertical="center" wrapText="1"/>
      <protection/>
    </xf>
    <xf numFmtId="0" fontId="17" fillId="0" borderId="17" xfId="40" applyFont="1" applyFill="1" applyBorder="1" applyAlignment="1">
      <alignment horizontal="center" vertical="center" wrapText="1"/>
      <protection/>
    </xf>
    <xf numFmtId="0" fontId="17" fillId="0" borderId="18" xfId="40" applyFont="1" applyFill="1" applyBorder="1" applyAlignment="1">
      <alignment horizontal="center" vertical="center" wrapText="1"/>
      <protection/>
    </xf>
    <xf numFmtId="0" fontId="21" fillId="0" borderId="17" xfId="40" applyFont="1" applyFill="1" applyBorder="1" applyAlignment="1">
      <alignment horizontal="left" vertical="center" wrapText="1"/>
      <protection/>
    </xf>
    <xf numFmtId="0" fontId="21" fillId="0" borderId="19" xfId="40" applyFont="1" applyFill="1" applyBorder="1" applyAlignment="1">
      <alignment horizontal="left" vertical="center" wrapText="1"/>
      <protection/>
    </xf>
    <xf numFmtId="0" fontId="21" fillId="0" borderId="18" xfId="40" applyFont="1" applyFill="1" applyBorder="1" applyAlignment="1">
      <alignment horizontal="left" vertical="center" wrapText="1"/>
      <protection/>
    </xf>
    <xf numFmtId="0" fontId="15" fillId="0" borderId="18" xfId="0" applyFont="1" applyFill="1" applyBorder="1" applyAlignment="1">
      <alignment horizontal="left" vertical="center" wrapText="1"/>
    </xf>
    <xf numFmtId="0" fontId="16" fillId="0" borderId="29" xfId="40" applyFont="1" applyFill="1" applyBorder="1" applyAlignment="1">
      <alignment horizontal="left" vertical="center" wrapText="1"/>
      <protection/>
    </xf>
    <xf numFmtId="0" fontId="16" fillId="0" borderId="0" xfId="40" applyFont="1" applyFill="1" applyBorder="1" applyAlignment="1">
      <alignment horizontal="left" vertical="center" wrapText="1"/>
      <protection/>
    </xf>
    <xf numFmtId="0" fontId="16" fillId="0" borderId="30" xfId="40" applyFont="1" applyFill="1" applyBorder="1" applyAlignment="1">
      <alignment horizontal="left" vertical="center" wrapText="1"/>
      <protection/>
    </xf>
    <xf numFmtId="0" fontId="21" fillId="0" borderId="29" xfId="40" applyFont="1" applyFill="1" applyBorder="1" applyAlignment="1">
      <alignment horizontal="left" vertical="center" wrapText="1"/>
      <protection/>
    </xf>
    <xf numFmtId="0" fontId="21" fillId="0" borderId="0" xfId="40" applyFont="1" applyFill="1" applyBorder="1" applyAlignment="1">
      <alignment horizontal="left" vertical="center" wrapText="1"/>
      <protection/>
    </xf>
    <xf numFmtId="0" fontId="21" fillId="0" borderId="30" xfId="40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172" fontId="7" fillId="33" borderId="10" xfId="73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8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2" fontId="7" fillId="33" borderId="24" xfId="0" applyNumberFormat="1" applyFont="1" applyFill="1" applyBorder="1" applyAlignment="1">
      <alignment horizontal="center" vertical="top" wrapText="1"/>
    </xf>
    <xf numFmtId="172" fontId="7" fillId="33" borderId="25" xfId="0" applyNumberFormat="1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172" fontId="17" fillId="33" borderId="24" xfId="40" applyNumberFormat="1" applyFont="1" applyFill="1" applyBorder="1" applyAlignment="1">
      <alignment horizontal="center" vertical="center" wrapText="1"/>
      <protection/>
    </xf>
    <xf numFmtId="0" fontId="17" fillId="33" borderId="25" xfId="40" applyFont="1" applyFill="1" applyBorder="1" applyAlignment="1">
      <alignment horizontal="center" vertical="center" wrapText="1"/>
      <protection/>
    </xf>
    <xf numFmtId="0" fontId="17" fillId="33" borderId="20" xfId="40" applyFont="1" applyFill="1" applyBorder="1" applyAlignment="1">
      <alignment horizontal="center" vertical="center" wrapText="1"/>
      <protection/>
    </xf>
    <xf numFmtId="0" fontId="7" fillId="33" borderId="24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172" fontId="8" fillId="33" borderId="24" xfId="73" applyNumberFormat="1" applyFont="1" applyFill="1" applyBorder="1" applyAlignment="1">
      <alignment horizontal="center" vertical="top" wrapText="1"/>
    </xf>
    <xf numFmtId="172" fontId="8" fillId="33" borderId="25" xfId="73" applyNumberFormat="1" applyFont="1" applyFill="1" applyBorder="1" applyAlignment="1">
      <alignment horizontal="center" vertical="top" wrapText="1"/>
    </xf>
    <xf numFmtId="172" fontId="8" fillId="33" borderId="20" xfId="73" applyNumberFormat="1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wrapText="1"/>
    </xf>
    <xf numFmtId="191" fontId="79" fillId="33" borderId="0" xfId="73" applyNumberFormat="1" applyFont="1" applyFill="1" applyAlignment="1">
      <alignment horizontal="right"/>
    </xf>
    <xf numFmtId="0" fontId="79" fillId="33" borderId="0" xfId="64" applyFont="1" applyFill="1" applyBorder="1" applyAlignment="1">
      <alignment horizontal="center" vertical="center" wrapText="1"/>
      <protection/>
    </xf>
    <xf numFmtId="0" fontId="82" fillId="33" borderId="10" xfId="0" applyFont="1" applyFill="1" applyBorder="1" applyAlignment="1">
      <alignment horizontal="center" vertical="center" wrapText="1"/>
    </xf>
    <xf numFmtId="191" fontId="82" fillId="33" borderId="10" xfId="73" applyNumberFormat="1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wrapText="1"/>
    </xf>
    <xf numFmtId="0" fontId="82" fillId="33" borderId="19" xfId="0" applyFont="1" applyFill="1" applyBorder="1" applyAlignment="1">
      <alignment horizontal="center" wrapText="1"/>
    </xf>
    <xf numFmtId="0" fontId="82" fillId="33" borderId="10" xfId="0" applyFont="1" applyFill="1" applyBorder="1" applyAlignment="1">
      <alignment horizontal="center" wrapText="1"/>
    </xf>
    <xf numFmtId="176" fontId="79" fillId="33" borderId="10" xfId="0" applyNumberFormat="1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3" xfId="35"/>
    <cellStyle name="Normal 2" xfId="36"/>
    <cellStyle name="Normal 2 2" xfId="37"/>
    <cellStyle name="Normal 3" xfId="38"/>
    <cellStyle name="Normal 4" xfId="39"/>
    <cellStyle name="Normal_Shushan" xfId="40"/>
    <cellStyle name="Style 1" xfId="41"/>
    <cellStyle name="Style 1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D6" sqref="D6:D7"/>
    </sheetView>
  </sheetViews>
  <sheetFormatPr defaultColWidth="9.140625" defaultRowHeight="12.75"/>
  <cols>
    <col min="1" max="3" width="8.8515625" style="66" customWidth="1"/>
    <col min="4" max="4" width="39.421875" style="67" customWidth="1"/>
    <col min="5" max="5" width="28.28125" style="66" customWidth="1"/>
    <col min="6" max="6" width="9.140625" style="66" customWidth="1"/>
    <col min="7" max="7" width="11.7109375" style="66" bestFit="1" customWidth="1"/>
    <col min="8" max="16384" width="9.140625" style="66" customWidth="1"/>
  </cols>
  <sheetData>
    <row r="1" spans="4:5" s="1" customFormat="1" ht="15" customHeight="1">
      <c r="D1" s="208" t="s">
        <v>2</v>
      </c>
      <c r="E1" s="208"/>
    </row>
    <row r="2" spans="4:5" s="1" customFormat="1" ht="15" customHeight="1">
      <c r="D2" s="208" t="s">
        <v>146</v>
      </c>
      <c r="E2" s="208"/>
    </row>
    <row r="3" spans="4:5" s="1" customFormat="1" ht="15" customHeight="1">
      <c r="D3" s="208" t="s">
        <v>8</v>
      </c>
      <c r="E3" s="208"/>
    </row>
    <row r="4" spans="1:5" ht="96" customHeight="1">
      <c r="A4" s="209" t="s">
        <v>147</v>
      </c>
      <c r="B4" s="209"/>
      <c r="C4" s="209"/>
      <c r="D4" s="209"/>
      <c r="E4" s="209"/>
    </row>
    <row r="5" ht="14.25" customHeight="1">
      <c r="E5" s="2" t="s">
        <v>4</v>
      </c>
    </row>
    <row r="6" spans="1:5" ht="100.5" customHeight="1">
      <c r="A6" s="210" t="s">
        <v>7</v>
      </c>
      <c r="B6" s="212" t="s">
        <v>20</v>
      </c>
      <c r="C6" s="212" t="s">
        <v>0</v>
      </c>
      <c r="D6" s="213" t="s">
        <v>16</v>
      </c>
      <c r="E6" s="76" t="s">
        <v>1</v>
      </c>
    </row>
    <row r="7" spans="1:5" ht="34.5" customHeight="1">
      <c r="A7" s="211"/>
      <c r="B7" s="212"/>
      <c r="C7" s="212"/>
      <c r="D7" s="214"/>
      <c r="E7" s="64" t="s">
        <v>5</v>
      </c>
    </row>
    <row r="8" spans="1:5" ht="16.5">
      <c r="A8" s="4"/>
      <c r="B8" s="4"/>
      <c r="C8" s="4"/>
      <c r="D8" s="5" t="s">
        <v>6</v>
      </c>
      <c r="E8" s="61">
        <f>SUM(E10+E22)</f>
        <v>0</v>
      </c>
    </row>
    <row r="9" spans="1:5" s="9" customFormat="1" ht="17.25">
      <c r="A9" s="7"/>
      <c r="B9" s="7"/>
      <c r="C9" s="7"/>
      <c r="D9" s="8" t="s">
        <v>3</v>
      </c>
      <c r="E9" s="62"/>
    </row>
    <row r="10" spans="1:5" s="9" customFormat="1" ht="33">
      <c r="A10" s="10" t="s">
        <v>9</v>
      </c>
      <c r="B10" s="10"/>
      <c r="C10" s="10"/>
      <c r="D10" s="11" t="s">
        <v>10</v>
      </c>
      <c r="E10" s="61">
        <f>SUM(E12)</f>
        <v>-481237.4</v>
      </c>
    </row>
    <row r="11" spans="1:5" s="9" customFormat="1" ht="16.5">
      <c r="A11" s="10"/>
      <c r="B11" s="10"/>
      <c r="C11" s="10"/>
      <c r="D11" s="11" t="s">
        <v>3</v>
      </c>
      <c r="E11" s="6"/>
    </row>
    <row r="12" spans="1:5" s="9" customFormat="1" ht="16.5">
      <c r="A12" s="10"/>
      <c r="B12" s="10" t="s">
        <v>11</v>
      </c>
      <c r="C12" s="10"/>
      <c r="D12" s="12" t="s">
        <v>12</v>
      </c>
      <c r="E12" s="61">
        <f>SUM(E14)</f>
        <v>-481237.4</v>
      </c>
    </row>
    <row r="13" spans="1:5" s="9" customFormat="1" ht="16.5">
      <c r="A13" s="10"/>
      <c r="B13" s="10"/>
      <c r="C13" s="10"/>
      <c r="D13" s="11" t="s">
        <v>3</v>
      </c>
      <c r="E13" s="6"/>
    </row>
    <row r="14" spans="1:5" s="9" customFormat="1" ht="16.5">
      <c r="A14" s="10"/>
      <c r="B14" s="10"/>
      <c r="C14" s="10" t="s">
        <v>13</v>
      </c>
      <c r="D14" s="12" t="s">
        <v>14</v>
      </c>
      <c r="E14" s="61">
        <f>SUM(E16)</f>
        <v>-481237.4</v>
      </c>
    </row>
    <row r="15" spans="1:5" s="9" customFormat="1" ht="16.5">
      <c r="A15" s="10"/>
      <c r="B15" s="10"/>
      <c r="C15" s="10"/>
      <c r="D15" s="11" t="s">
        <v>3</v>
      </c>
      <c r="E15" s="6"/>
    </row>
    <row r="16" spans="1:5" s="68" customFormat="1" ht="88.5" customHeight="1">
      <c r="A16" s="13"/>
      <c r="B16" s="13"/>
      <c r="C16" s="13"/>
      <c r="D16" s="65" t="s">
        <v>148</v>
      </c>
      <c r="E16" s="18">
        <f>SUM(E18)</f>
        <v>-481237.4</v>
      </c>
    </row>
    <row r="17" spans="1:5" s="68" customFormat="1" ht="16.5">
      <c r="A17" s="15"/>
      <c r="B17" s="15"/>
      <c r="C17" s="15"/>
      <c r="D17" s="3" t="s">
        <v>17</v>
      </c>
      <c r="E17" s="14"/>
    </row>
    <row r="18" spans="1:5" s="68" customFormat="1" ht="60" customHeight="1">
      <c r="A18" s="15"/>
      <c r="B18" s="15"/>
      <c r="C18" s="15"/>
      <c r="D18" s="15" t="s">
        <v>66</v>
      </c>
      <c r="E18" s="16">
        <f>SUM(E19:E19)</f>
        <v>-481237.4</v>
      </c>
    </row>
    <row r="19" spans="1:5" s="68" customFormat="1" ht="33">
      <c r="A19" s="15">
        <v>425100</v>
      </c>
      <c r="B19" s="15"/>
      <c r="C19" s="15"/>
      <c r="D19" s="15" t="s">
        <v>149</v>
      </c>
      <c r="E19" s="16">
        <v>-481237.4</v>
      </c>
    </row>
    <row r="20" spans="1:5" ht="49.5">
      <c r="A20" s="69">
        <v>11</v>
      </c>
      <c r="B20" s="69"/>
      <c r="C20" s="69"/>
      <c r="D20" s="73" t="s">
        <v>72</v>
      </c>
      <c r="E20" s="120">
        <f>SUM(E22)</f>
        <v>481237.4</v>
      </c>
    </row>
    <row r="21" spans="1:5" ht="16.5">
      <c r="A21" s="69"/>
      <c r="B21" s="69"/>
      <c r="C21" s="69"/>
      <c r="D21" s="69" t="s">
        <v>3</v>
      </c>
      <c r="E21" s="121"/>
    </row>
    <row r="22" spans="1:5" ht="33">
      <c r="A22" s="69"/>
      <c r="B22" s="10" t="s">
        <v>13</v>
      </c>
      <c r="C22" s="69"/>
      <c r="D22" s="74" t="s">
        <v>73</v>
      </c>
      <c r="E22" s="121">
        <f>SUM(E24)</f>
        <v>481237.4</v>
      </c>
    </row>
    <row r="23" spans="1:5" ht="16.5">
      <c r="A23" s="69"/>
      <c r="B23" s="69"/>
      <c r="C23" s="69"/>
      <c r="D23" s="69" t="s">
        <v>3</v>
      </c>
      <c r="E23" s="121"/>
    </row>
    <row r="24" spans="1:5" ht="33">
      <c r="A24" s="69"/>
      <c r="B24" s="69"/>
      <c r="C24" s="10" t="s">
        <v>13</v>
      </c>
      <c r="D24" s="69" t="s">
        <v>74</v>
      </c>
      <c r="E24" s="121">
        <f>SUM(E26)</f>
        <v>481237.4</v>
      </c>
    </row>
    <row r="25" spans="1:5" ht="16.5">
      <c r="A25" s="70"/>
      <c r="B25" s="70"/>
      <c r="C25" s="70"/>
      <c r="D25" s="69" t="s">
        <v>3</v>
      </c>
      <c r="E25" s="122"/>
    </row>
    <row r="26" spans="1:5" ht="33">
      <c r="A26" s="70"/>
      <c r="B26" s="70"/>
      <c r="C26" s="70"/>
      <c r="D26" s="69" t="s">
        <v>75</v>
      </c>
      <c r="E26" s="121">
        <f>SUM(E27)</f>
        <v>481237.4</v>
      </c>
    </row>
    <row r="27" spans="1:5" ht="16.5">
      <c r="A27" s="70"/>
      <c r="B27" s="70"/>
      <c r="C27" s="70"/>
      <c r="D27" s="75" t="s">
        <v>76</v>
      </c>
      <c r="E27" s="121">
        <v>481237.4</v>
      </c>
    </row>
  </sheetData>
  <sheetProtection/>
  <mergeCells count="8">
    <mergeCell ref="D1:E1"/>
    <mergeCell ref="D2:E2"/>
    <mergeCell ref="D3:E3"/>
    <mergeCell ref="A4:E4"/>
    <mergeCell ref="A6:A7"/>
    <mergeCell ref="B6:B7"/>
    <mergeCell ref="C6:C7"/>
    <mergeCell ref="D6:D7"/>
  </mergeCells>
  <printOptions/>
  <pageMargins left="0.2" right="0.2" top="0.17" bottom="0.2" header="0.2" footer="0.16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98" zoomScaleSheetLayoutView="98" zoomScalePageLayoutView="0" workbookViewId="0" topLeftCell="A1">
      <selection activeCell="E10" sqref="E10"/>
    </sheetView>
  </sheetViews>
  <sheetFormatPr defaultColWidth="9.140625" defaultRowHeight="12.75"/>
  <cols>
    <col min="1" max="1" width="6.00390625" style="26" customWidth="1"/>
    <col min="2" max="2" width="4.28125" style="26" customWidth="1"/>
    <col min="3" max="3" width="4.140625" style="26" customWidth="1"/>
    <col min="4" max="4" width="5.140625" style="26" customWidth="1"/>
    <col min="5" max="5" width="57.8515625" style="26" customWidth="1"/>
    <col min="6" max="6" width="31.140625" style="26" customWidth="1"/>
    <col min="7" max="16384" width="9.140625" style="26" customWidth="1"/>
  </cols>
  <sheetData>
    <row r="1" spans="1:6" s="20" customFormat="1" ht="13.5">
      <c r="A1" s="77"/>
      <c r="B1" s="77"/>
      <c r="C1" s="77"/>
      <c r="D1" s="78"/>
      <c r="E1" s="78"/>
      <c r="F1" s="79" t="s">
        <v>51</v>
      </c>
    </row>
    <row r="2" spans="1:6" s="20" customFormat="1" ht="13.5">
      <c r="A2" s="77"/>
      <c r="B2" s="77"/>
      <c r="C2" s="77"/>
      <c r="D2" s="78"/>
      <c r="E2" s="78"/>
      <c r="F2" s="79" t="s">
        <v>150</v>
      </c>
    </row>
    <row r="3" spans="1:6" s="20" customFormat="1" ht="13.5">
      <c r="A3" s="77"/>
      <c r="B3" s="77"/>
      <c r="C3" s="77"/>
      <c r="D3" s="78"/>
      <c r="E3" s="78"/>
      <c r="F3" s="79" t="s">
        <v>21</v>
      </c>
    </row>
    <row r="4" spans="1:6" s="20" customFormat="1" ht="14.25">
      <c r="A4" s="19"/>
      <c r="B4" s="19"/>
      <c r="C4" s="19"/>
      <c r="F4" s="22"/>
    </row>
    <row r="5" spans="2:6" s="20" customFormat="1" ht="75" customHeight="1">
      <c r="B5" s="215" t="s">
        <v>160</v>
      </c>
      <c r="C5" s="215"/>
      <c r="D5" s="215"/>
      <c r="E5" s="215"/>
      <c r="F5" s="215"/>
    </row>
    <row r="6" spans="2:6" s="20" customFormat="1" ht="42.75" customHeight="1">
      <c r="B6" s="21"/>
      <c r="C6" s="21"/>
      <c r="D6" s="21"/>
      <c r="E6" s="21"/>
      <c r="F6" s="80" t="s">
        <v>79</v>
      </c>
    </row>
    <row r="7" spans="2:6" ht="99.75" customHeight="1">
      <c r="B7" s="216" t="s">
        <v>80</v>
      </c>
      <c r="C7" s="218" t="s">
        <v>81</v>
      </c>
      <c r="D7" s="218" t="s">
        <v>82</v>
      </c>
      <c r="E7" s="219" t="s">
        <v>83</v>
      </c>
      <c r="F7" s="5" t="s">
        <v>1</v>
      </c>
    </row>
    <row r="8" spans="2:6" ht="17.25">
      <c r="B8" s="217"/>
      <c r="C8" s="218"/>
      <c r="D8" s="218"/>
      <c r="E8" s="219"/>
      <c r="F8" s="81" t="s">
        <v>5</v>
      </c>
    </row>
    <row r="9" spans="2:6" ht="61.5" customHeight="1">
      <c r="B9" s="71" t="s">
        <v>9</v>
      </c>
      <c r="C9" s="71" t="s">
        <v>11</v>
      </c>
      <c r="D9" s="71" t="s">
        <v>13</v>
      </c>
      <c r="E9" s="111" t="s">
        <v>77</v>
      </c>
      <c r="F9" s="83">
        <f>SUM(F10)</f>
        <v>-481237.4</v>
      </c>
    </row>
    <row r="10" spans="2:6" ht="45.75" customHeight="1">
      <c r="B10" s="72"/>
      <c r="C10" s="72"/>
      <c r="D10" s="72"/>
      <c r="E10" s="43" t="s">
        <v>118</v>
      </c>
      <c r="F10" s="83">
        <f>SUM(F11)</f>
        <v>-481237.4</v>
      </c>
    </row>
    <row r="11" spans="2:6" ht="17.25">
      <c r="B11" s="72"/>
      <c r="C11" s="72"/>
      <c r="D11" s="72"/>
      <c r="E11" s="110" t="s">
        <v>78</v>
      </c>
      <c r="F11" s="82">
        <v>-481237.4</v>
      </c>
    </row>
  </sheetData>
  <sheetProtection/>
  <mergeCells count="5">
    <mergeCell ref="B5:F5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98" zoomScaleSheetLayoutView="98" zoomScalePageLayoutView="0" workbookViewId="0" topLeftCell="A13">
      <selection activeCell="A25" sqref="A25:E25"/>
    </sheetView>
  </sheetViews>
  <sheetFormatPr defaultColWidth="9.140625" defaultRowHeight="12.75"/>
  <cols>
    <col min="1" max="1" width="9.140625" style="26" customWidth="1"/>
    <col min="2" max="2" width="13.7109375" style="26" customWidth="1"/>
    <col min="3" max="3" width="59.28125" style="26" customWidth="1"/>
    <col min="4" max="4" width="16.00390625" style="26" customWidth="1"/>
    <col min="5" max="5" width="17.7109375" style="26" customWidth="1"/>
    <col min="6" max="16384" width="9.140625" style="26" customWidth="1"/>
  </cols>
  <sheetData>
    <row r="1" spans="1:5" s="20" customFormat="1" ht="14.25">
      <c r="A1" s="19"/>
      <c r="B1" s="19"/>
      <c r="C1" s="19"/>
      <c r="E1" s="21"/>
    </row>
    <row r="2" spans="1:5" s="20" customFormat="1" ht="14.25">
      <c r="A2" s="19"/>
      <c r="B2" s="19"/>
      <c r="C2" s="19"/>
      <c r="E2" s="22" t="s">
        <v>65</v>
      </c>
    </row>
    <row r="3" spans="1:5" s="20" customFormat="1" ht="14.25">
      <c r="A3" s="19"/>
      <c r="B3" s="19"/>
      <c r="C3" s="19"/>
      <c r="E3" s="22" t="s">
        <v>150</v>
      </c>
    </row>
    <row r="4" spans="1:5" s="20" customFormat="1" ht="14.25">
      <c r="A4" s="19"/>
      <c r="B4" s="19"/>
      <c r="C4" s="19"/>
      <c r="E4" s="22" t="s">
        <v>21</v>
      </c>
    </row>
    <row r="5" spans="1:5" s="20" customFormat="1" ht="14.25">
      <c r="A5" s="19"/>
      <c r="B5" s="19"/>
      <c r="C5" s="19"/>
      <c r="E5" s="22"/>
    </row>
    <row r="6" spans="1:5" s="20" customFormat="1" ht="44.25" customHeight="1">
      <c r="A6" s="257" t="s">
        <v>159</v>
      </c>
      <c r="B6" s="257"/>
      <c r="C6" s="257"/>
      <c r="D6" s="257"/>
      <c r="E6" s="257"/>
    </row>
    <row r="7" spans="1:5" s="20" customFormat="1" ht="13.5" customHeight="1">
      <c r="A7" s="23"/>
      <c r="B7" s="23"/>
      <c r="C7" s="23"/>
      <c r="D7" s="23"/>
      <c r="E7" s="23"/>
    </row>
    <row r="8" spans="1:5" s="20" customFormat="1" ht="74.25" customHeight="1">
      <c r="A8" s="258" t="s">
        <v>22</v>
      </c>
      <c r="B8" s="258"/>
      <c r="C8" s="258"/>
      <c r="D8" s="259" t="s">
        <v>1</v>
      </c>
      <c r="E8" s="260"/>
    </row>
    <row r="9" spans="1:5" s="20" customFormat="1" ht="40.5" customHeight="1">
      <c r="A9" s="258"/>
      <c r="B9" s="258"/>
      <c r="C9" s="258"/>
      <c r="D9" s="88" t="s">
        <v>119</v>
      </c>
      <c r="E9" s="112" t="s">
        <v>120</v>
      </c>
    </row>
    <row r="10" spans="1:5" s="20" customFormat="1" ht="40.5" customHeight="1">
      <c r="A10" s="258"/>
      <c r="B10" s="258"/>
      <c r="C10" s="258"/>
      <c r="D10" s="24" t="s">
        <v>5</v>
      </c>
      <c r="E10" s="24" t="s">
        <v>5</v>
      </c>
    </row>
    <row r="11" spans="1:5" s="78" customFormat="1" ht="16.5" customHeight="1">
      <c r="A11" s="254" t="s">
        <v>103</v>
      </c>
      <c r="B11" s="255"/>
      <c r="C11" s="255"/>
      <c r="D11" s="255"/>
      <c r="E11" s="256"/>
    </row>
    <row r="12" spans="1:5" s="78" customFormat="1" ht="24.75" customHeight="1">
      <c r="A12" s="261" t="s">
        <v>104</v>
      </c>
      <c r="B12" s="262"/>
      <c r="C12" s="262"/>
      <c r="D12" s="262"/>
      <c r="E12" s="263"/>
    </row>
    <row r="13" spans="1:5" s="78" customFormat="1" ht="12.75" customHeight="1">
      <c r="A13" s="229" t="s">
        <v>26</v>
      </c>
      <c r="B13" s="230"/>
      <c r="C13" s="89" t="s">
        <v>27</v>
      </c>
      <c r="D13" s="89"/>
      <c r="E13" s="90"/>
    </row>
    <row r="14" spans="1:5" s="78" customFormat="1" ht="40.5" customHeight="1">
      <c r="A14" s="230"/>
      <c r="B14" s="230"/>
      <c r="C14" s="250" t="s">
        <v>105</v>
      </c>
      <c r="D14" s="253"/>
      <c r="E14" s="251"/>
    </row>
    <row r="15" spans="1:5" s="78" customFormat="1" ht="16.5">
      <c r="A15" s="233">
        <v>1001</v>
      </c>
      <c r="B15" s="233" t="s">
        <v>106</v>
      </c>
      <c r="C15" s="91" t="s">
        <v>30</v>
      </c>
      <c r="D15" s="92"/>
      <c r="E15" s="93"/>
    </row>
    <row r="16" spans="1:5" s="78" customFormat="1" ht="32.25" customHeight="1">
      <c r="A16" s="233"/>
      <c r="B16" s="233"/>
      <c r="C16" s="250" t="s">
        <v>107</v>
      </c>
      <c r="D16" s="253"/>
      <c r="E16" s="251"/>
    </row>
    <row r="17" spans="1:5" s="78" customFormat="1" ht="24" customHeight="1">
      <c r="A17" s="252" t="s">
        <v>32</v>
      </c>
      <c r="B17" s="252"/>
      <c r="C17" s="42" t="s">
        <v>38</v>
      </c>
      <c r="D17" s="37"/>
      <c r="E17" s="94" t="s">
        <v>19</v>
      </c>
    </row>
    <row r="18" spans="1:5" s="78" customFormat="1" ht="20.25" customHeight="1">
      <c r="A18" s="252" t="s">
        <v>37</v>
      </c>
      <c r="B18" s="252"/>
      <c r="C18" s="42" t="s">
        <v>38</v>
      </c>
      <c r="D18" s="37"/>
      <c r="E18" s="94" t="s">
        <v>19</v>
      </c>
    </row>
    <row r="19" spans="1:5" s="78" customFormat="1" ht="16.5">
      <c r="A19" s="227" t="s">
        <v>95</v>
      </c>
      <c r="B19" s="227"/>
      <c r="C19" s="42" t="s">
        <v>38</v>
      </c>
      <c r="D19" s="37"/>
      <c r="E19" s="94" t="s">
        <v>19</v>
      </c>
    </row>
    <row r="20" spans="1:5" s="78" customFormat="1" ht="24.75" customHeight="1">
      <c r="A20" s="249" t="s">
        <v>108</v>
      </c>
      <c r="B20" s="249"/>
      <c r="C20" s="249"/>
      <c r="D20" s="95" t="s">
        <v>40</v>
      </c>
      <c r="E20" s="96">
        <v>3400</v>
      </c>
    </row>
    <row r="21" spans="1:5" s="78" customFormat="1" ht="27.75" customHeight="1">
      <c r="A21" s="236" t="s">
        <v>43</v>
      </c>
      <c r="B21" s="236"/>
      <c r="C21" s="236"/>
      <c r="D21" s="236"/>
      <c r="E21" s="236"/>
    </row>
    <row r="22" spans="1:5" s="78" customFormat="1" ht="17.25" customHeight="1">
      <c r="A22" s="237" t="s">
        <v>109</v>
      </c>
      <c r="B22" s="237"/>
      <c r="C22" s="237"/>
      <c r="D22" s="237"/>
      <c r="E22" s="237"/>
    </row>
    <row r="23" spans="1:5" s="78" customFormat="1" ht="17.25" customHeight="1">
      <c r="A23" s="236" t="s">
        <v>45</v>
      </c>
      <c r="B23" s="236"/>
      <c r="C23" s="236"/>
      <c r="D23" s="236"/>
      <c r="E23" s="236"/>
    </row>
    <row r="24" spans="1:5" s="78" customFormat="1" ht="29.25" customHeight="1">
      <c r="A24" s="237" t="s">
        <v>110</v>
      </c>
      <c r="B24" s="237"/>
      <c r="C24" s="237"/>
      <c r="D24" s="237"/>
      <c r="E24" s="237"/>
    </row>
    <row r="25" spans="1:5" s="78" customFormat="1" ht="29.25" customHeight="1">
      <c r="A25" s="236" t="s">
        <v>111</v>
      </c>
      <c r="B25" s="236"/>
      <c r="C25" s="236"/>
      <c r="D25" s="236"/>
      <c r="E25" s="236"/>
    </row>
    <row r="26" spans="1:5" s="78" customFormat="1" ht="24.75" customHeight="1">
      <c r="A26" s="237" t="s">
        <v>112</v>
      </c>
      <c r="B26" s="237"/>
      <c r="C26" s="237"/>
      <c r="D26" s="237"/>
      <c r="E26" s="237"/>
    </row>
    <row r="27" spans="1:5" s="78" customFormat="1" ht="16.5" customHeight="1">
      <c r="A27" s="254" t="s">
        <v>125</v>
      </c>
      <c r="B27" s="255"/>
      <c r="C27" s="255"/>
      <c r="D27" s="255"/>
      <c r="E27" s="256"/>
    </row>
    <row r="28" spans="1:5" s="78" customFormat="1" ht="44.25" customHeight="1">
      <c r="A28" s="261" t="s">
        <v>126</v>
      </c>
      <c r="B28" s="262"/>
      <c r="C28" s="262"/>
      <c r="D28" s="262"/>
      <c r="E28" s="263"/>
    </row>
    <row r="29" spans="1:5" s="78" customFormat="1" ht="12.75" customHeight="1">
      <c r="A29" s="229" t="s">
        <v>26</v>
      </c>
      <c r="B29" s="230"/>
      <c r="C29" s="89" t="s">
        <v>127</v>
      </c>
      <c r="D29" s="89"/>
      <c r="E29" s="90"/>
    </row>
    <row r="30" spans="1:5" s="78" customFormat="1" ht="40.5" customHeight="1">
      <c r="A30" s="230"/>
      <c r="B30" s="230"/>
      <c r="C30" s="250" t="s">
        <v>122</v>
      </c>
      <c r="D30" s="253"/>
      <c r="E30" s="251"/>
    </row>
    <row r="31" spans="1:5" s="78" customFormat="1" ht="16.5">
      <c r="A31" s="233">
        <v>1001</v>
      </c>
      <c r="B31" s="233" t="s">
        <v>171</v>
      </c>
      <c r="C31" s="91" t="s">
        <v>30</v>
      </c>
      <c r="D31" s="92"/>
      <c r="E31" s="93"/>
    </row>
    <row r="32" spans="1:5" s="78" customFormat="1" ht="32.25" customHeight="1">
      <c r="A32" s="233"/>
      <c r="B32" s="233"/>
      <c r="C32" s="250"/>
      <c r="D32" s="253"/>
      <c r="E32" s="251"/>
    </row>
    <row r="33" spans="1:5" s="78" customFormat="1" ht="39" customHeight="1">
      <c r="A33" s="247" t="s">
        <v>32</v>
      </c>
      <c r="B33" s="248"/>
      <c r="C33" s="42" t="s">
        <v>143</v>
      </c>
      <c r="D33" s="95"/>
      <c r="E33" s="94" t="s">
        <v>19</v>
      </c>
    </row>
    <row r="34" spans="1:5" s="78" customFormat="1" ht="40.5" customHeight="1">
      <c r="A34" s="249" t="s">
        <v>128</v>
      </c>
      <c r="B34" s="249"/>
      <c r="C34" s="249"/>
      <c r="D34" s="95" t="s">
        <v>40</v>
      </c>
      <c r="E34" s="96"/>
    </row>
    <row r="35" spans="1:5" s="78" customFormat="1" ht="57.75" customHeight="1">
      <c r="A35" s="250" t="s">
        <v>129</v>
      </c>
      <c r="B35" s="251"/>
      <c r="C35" s="42" t="s">
        <v>38</v>
      </c>
      <c r="D35" s="117"/>
      <c r="E35" s="117"/>
    </row>
    <row r="36" spans="1:5" s="78" customFormat="1" ht="32.25" customHeight="1">
      <c r="A36" s="250" t="s">
        <v>130</v>
      </c>
      <c r="B36" s="251"/>
      <c r="C36" s="118"/>
      <c r="D36" s="117"/>
      <c r="E36" s="14">
        <v>18110</v>
      </c>
    </row>
    <row r="37" spans="1:5" s="78" customFormat="1" ht="29.25" customHeight="1">
      <c r="A37" s="237" t="s">
        <v>131</v>
      </c>
      <c r="B37" s="237"/>
      <c r="C37" s="237"/>
      <c r="D37" s="237"/>
      <c r="E37" s="237"/>
    </row>
    <row r="38" spans="1:5" s="78" customFormat="1" ht="60.75" customHeight="1">
      <c r="A38" s="242" t="s">
        <v>132</v>
      </c>
      <c r="B38" s="243"/>
      <c r="C38" s="244" t="s">
        <v>133</v>
      </c>
      <c r="D38" s="245"/>
      <c r="E38" s="246"/>
    </row>
    <row r="39" spans="1:5" s="78" customFormat="1" ht="21.75" customHeight="1">
      <c r="A39" s="240" t="s">
        <v>50</v>
      </c>
      <c r="B39" s="241"/>
      <c r="C39" s="241"/>
      <c r="D39" s="241"/>
      <c r="E39" s="241"/>
    </row>
    <row r="40" spans="1:5" s="78" customFormat="1" ht="27" customHeight="1">
      <c r="A40" s="220" t="s">
        <v>109</v>
      </c>
      <c r="B40" s="221"/>
      <c r="C40" s="221"/>
      <c r="D40" s="221"/>
      <c r="E40" s="221"/>
    </row>
    <row r="41" spans="1:5" s="78" customFormat="1" ht="20.25" customHeight="1">
      <c r="A41" s="240" t="s">
        <v>45</v>
      </c>
      <c r="B41" s="241"/>
      <c r="C41" s="241"/>
      <c r="D41" s="241"/>
      <c r="E41" s="241"/>
    </row>
    <row r="42" spans="1:5" s="78" customFormat="1" ht="32.25" customHeight="1">
      <c r="A42" s="220" t="s">
        <v>110</v>
      </c>
      <c r="B42" s="221"/>
      <c r="C42" s="221"/>
      <c r="D42" s="221"/>
      <c r="E42" s="221"/>
    </row>
    <row r="43" spans="1:5" s="78" customFormat="1" ht="20.25" customHeight="1">
      <c r="A43" s="236" t="s">
        <v>111</v>
      </c>
      <c r="B43" s="236"/>
      <c r="C43" s="236"/>
      <c r="D43" s="236"/>
      <c r="E43" s="236"/>
    </row>
    <row r="44" spans="1:5" s="78" customFormat="1" ht="20.25" customHeight="1">
      <c r="A44" s="237" t="s">
        <v>112</v>
      </c>
      <c r="B44" s="237"/>
      <c r="C44" s="237"/>
      <c r="D44" s="237"/>
      <c r="E44" s="237"/>
    </row>
    <row r="45" spans="1:5" s="183" customFormat="1" ht="12.75" customHeight="1">
      <c r="A45" s="229" t="s">
        <v>26</v>
      </c>
      <c r="B45" s="230"/>
      <c r="C45" s="27" t="s">
        <v>27</v>
      </c>
      <c r="D45" s="182"/>
      <c r="E45" s="182"/>
    </row>
    <row r="46" spans="1:5" s="183" customFormat="1" ht="42" customHeight="1">
      <c r="A46" s="230"/>
      <c r="B46" s="230"/>
      <c r="C46" s="231" t="s">
        <v>161</v>
      </c>
      <c r="D46" s="232"/>
      <c r="E46" s="232"/>
    </row>
    <row r="47" spans="1:5" s="183" customFormat="1" ht="16.5">
      <c r="A47" s="233">
        <v>1043</v>
      </c>
      <c r="B47" s="233" t="s">
        <v>162</v>
      </c>
      <c r="C47" s="31" t="s">
        <v>30</v>
      </c>
      <c r="D47" s="184"/>
      <c r="E47" s="184"/>
    </row>
    <row r="48" spans="1:5" s="183" customFormat="1" ht="76.5" customHeight="1">
      <c r="A48" s="233"/>
      <c r="B48" s="233"/>
      <c r="C48" s="234" t="s">
        <v>163</v>
      </c>
      <c r="D48" s="235"/>
      <c r="E48" s="235"/>
    </row>
    <row r="49" spans="1:5" s="187" customFormat="1" ht="42.75" customHeight="1">
      <c r="A49" s="225" t="s">
        <v>32</v>
      </c>
      <c r="B49" s="226"/>
      <c r="C49" s="185" t="s">
        <v>164</v>
      </c>
      <c r="D49" s="186">
        <v>1</v>
      </c>
      <c r="E49" s="186"/>
    </row>
    <row r="50" spans="1:5" s="187" customFormat="1" ht="26.25" customHeight="1">
      <c r="A50" s="225" t="s">
        <v>37</v>
      </c>
      <c r="B50" s="226"/>
      <c r="C50" s="134" t="s">
        <v>38</v>
      </c>
      <c r="D50" s="43"/>
      <c r="E50" s="43"/>
    </row>
    <row r="51" spans="1:5" s="183" customFormat="1" ht="16.5">
      <c r="A51" s="227" t="s">
        <v>95</v>
      </c>
      <c r="B51" s="227"/>
      <c r="C51" s="188" t="s">
        <v>5</v>
      </c>
      <c r="D51" s="189"/>
      <c r="E51" s="189"/>
    </row>
    <row r="52" spans="1:5" s="187" customFormat="1" ht="24.75" customHeight="1">
      <c r="A52" s="225" t="s">
        <v>108</v>
      </c>
      <c r="B52" s="228"/>
      <c r="C52" s="228"/>
      <c r="D52" s="44" t="s">
        <v>40</v>
      </c>
      <c r="E52" s="45">
        <v>743.5</v>
      </c>
    </row>
    <row r="53" spans="1:5" s="187" customFormat="1" ht="31.5" customHeight="1">
      <c r="A53" s="222" t="s">
        <v>50</v>
      </c>
      <c r="B53" s="223"/>
      <c r="C53" s="223"/>
      <c r="D53" s="223"/>
      <c r="E53" s="223"/>
    </row>
    <row r="54" spans="1:5" s="187" customFormat="1" ht="28.5" customHeight="1">
      <c r="A54" s="220" t="s">
        <v>161</v>
      </c>
      <c r="B54" s="221"/>
      <c r="C54" s="221"/>
      <c r="D54" s="221"/>
      <c r="E54" s="221"/>
    </row>
    <row r="55" spans="1:5" s="183" customFormat="1" ht="21.75" customHeight="1">
      <c r="A55" s="222" t="s">
        <v>45</v>
      </c>
      <c r="B55" s="223"/>
      <c r="C55" s="223"/>
      <c r="D55" s="223"/>
      <c r="E55" s="223"/>
    </row>
    <row r="56" spans="1:5" s="183" customFormat="1" ht="66.75" customHeight="1">
      <c r="A56" s="220" t="s">
        <v>165</v>
      </c>
      <c r="B56" s="221"/>
      <c r="C56" s="221"/>
      <c r="D56" s="221"/>
      <c r="E56" s="221"/>
    </row>
    <row r="57" spans="1:5" s="183" customFormat="1" ht="18.75" customHeight="1">
      <c r="A57" s="222" t="s">
        <v>111</v>
      </c>
      <c r="B57" s="223"/>
      <c r="C57" s="223"/>
      <c r="D57" s="223"/>
      <c r="E57" s="223"/>
    </row>
    <row r="58" spans="1:5" s="183" customFormat="1" ht="41.25" customHeight="1">
      <c r="A58" s="220" t="s">
        <v>166</v>
      </c>
      <c r="B58" s="221"/>
      <c r="C58" s="221"/>
      <c r="D58" s="221"/>
      <c r="E58" s="221"/>
    </row>
    <row r="59" spans="1:5" s="20" customFormat="1" ht="36" customHeight="1">
      <c r="A59" s="265" t="s">
        <v>23</v>
      </c>
      <c r="B59" s="266"/>
      <c r="C59" s="266"/>
      <c r="D59" s="266"/>
      <c r="E59" s="267"/>
    </row>
    <row r="60" spans="1:5" s="20" customFormat="1" ht="15" customHeight="1">
      <c r="A60" s="268" t="s">
        <v>24</v>
      </c>
      <c r="B60" s="269"/>
      <c r="C60" s="269"/>
      <c r="D60" s="269"/>
      <c r="E60" s="270"/>
    </row>
    <row r="61" spans="1:5" s="20" customFormat="1" ht="18" customHeight="1">
      <c r="A61" s="268" t="s">
        <v>84</v>
      </c>
      <c r="B61" s="269"/>
      <c r="C61" s="269"/>
      <c r="D61" s="269"/>
      <c r="E61" s="270"/>
    </row>
    <row r="62" spans="1:5" ht="16.5">
      <c r="A62" s="25"/>
      <c r="B62" s="25"/>
      <c r="C62" s="25"/>
      <c r="D62" s="25"/>
      <c r="E62" s="25"/>
    </row>
    <row r="63" spans="1:5" s="20" customFormat="1" ht="12.75" customHeight="1">
      <c r="A63" s="229" t="s">
        <v>26</v>
      </c>
      <c r="B63" s="230"/>
      <c r="C63" s="27" t="s">
        <v>27</v>
      </c>
      <c r="D63" s="28"/>
      <c r="E63" s="29"/>
    </row>
    <row r="64" spans="1:5" s="20" customFormat="1" ht="39" customHeight="1">
      <c r="A64" s="230"/>
      <c r="B64" s="230"/>
      <c r="C64" s="231" t="s">
        <v>86</v>
      </c>
      <c r="D64" s="232"/>
      <c r="E64" s="30"/>
    </row>
    <row r="65" spans="1:5" s="20" customFormat="1" ht="16.5">
      <c r="A65" s="233">
        <v>1049</v>
      </c>
      <c r="B65" s="233" t="s">
        <v>85</v>
      </c>
      <c r="C65" s="31" t="s">
        <v>30</v>
      </c>
      <c r="D65" s="32"/>
      <c r="E65" s="33"/>
    </row>
    <row r="66" spans="1:5" s="20" customFormat="1" ht="97.5" customHeight="1">
      <c r="A66" s="233"/>
      <c r="B66" s="233"/>
      <c r="C66" s="271" t="s">
        <v>87</v>
      </c>
      <c r="D66" s="235"/>
      <c r="E66" s="34"/>
    </row>
    <row r="67" spans="1:5" s="20" customFormat="1" ht="21" customHeight="1">
      <c r="A67" s="247" t="s">
        <v>32</v>
      </c>
      <c r="B67" s="248"/>
      <c r="C67" s="110" t="s">
        <v>172</v>
      </c>
      <c r="D67" s="190"/>
      <c r="E67" s="34"/>
    </row>
    <row r="68" spans="1:5" s="20" customFormat="1" ht="57" customHeight="1">
      <c r="A68" s="272"/>
      <c r="B68" s="273"/>
      <c r="C68" s="84" t="s">
        <v>89</v>
      </c>
      <c r="D68" s="37"/>
      <c r="E68" s="38"/>
    </row>
    <row r="69" spans="1:5" s="20" customFormat="1" ht="57" customHeight="1">
      <c r="A69" s="35"/>
      <c r="B69" s="36"/>
      <c r="C69" s="84" t="s">
        <v>90</v>
      </c>
      <c r="D69" s="37"/>
      <c r="E69" s="38"/>
    </row>
    <row r="70" spans="1:5" s="20" customFormat="1" ht="57" customHeight="1">
      <c r="A70" s="35"/>
      <c r="B70" s="36"/>
      <c r="C70" s="84" t="s">
        <v>91</v>
      </c>
      <c r="D70" s="37"/>
      <c r="E70" s="38"/>
    </row>
    <row r="71" spans="1:5" s="20" customFormat="1" ht="78.75" customHeight="1">
      <c r="A71" s="35"/>
      <c r="B71" s="36"/>
      <c r="C71" s="84" t="s">
        <v>92</v>
      </c>
      <c r="D71" s="37"/>
      <c r="E71" s="38"/>
    </row>
    <row r="72" spans="1:5" s="20" customFormat="1" ht="16.5">
      <c r="A72" s="35"/>
      <c r="B72" s="36"/>
      <c r="C72" s="84" t="s">
        <v>49</v>
      </c>
      <c r="D72" s="37"/>
      <c r="E72" s="38"/>
    </row>
    <row r="73" spans="1:5" s="20" customFormat="1" ht="16.5">
      <c r="A73" s="35"/>
      <c r="B73" s="36"/>
      <c r="C73" s="84" t="s">
        <v>88</v>
      </c>
      <c r="D73" s="37"/>
      <c r="E73" s="38"/>
    </row>
    <row r="74" spans="1:5" s="20" customFormat="1" ht="57" customHeight="1">
      <c r="A74" s="35"/>
      <c r="B74" s="36"/>
      <c r="C74" s="37" t="s">
        <v>93</v>
      </c>
      <c r="D74" s="37"/>
      <c r="E74" s="38"/>
    </row>
    <row r="75" spans="1:5" s="20" customFormat="1" ht="33">
      <c r="A75" s="220" t="s">
        <v>37</v>
      </c>
      <c r="B75" s="224"/>
      <c r="C75" s="37" t="s">
        <v>94</v>
      </c>
      <c r="D75" s="37"/>
      <c r="E75" s="38"/>
    </row>
    <row r="76" spans="1:5" s="20" customFormat="1" ht="60" customHeight="1">
      <c r="A76" s="220" t="s">
        <v>95</v>
      </c>
      <c r="B76" s="224"/>
      <c r="C76" s="37" t="s">
        <v>96</v>
      </c>
      <c r="D76" s="37"/>
      <c r="E76" s="38"/>
    </row>
    <row r="77" spans="1:5" s="20" customFormat="1" ht="49.5">
      <c r="A77" s="63"/>
      <c r="B77" s="63"/>
      <c r="C77" s="37" t="s">
        <v>97</v>
      </c>
      <c r="D77" s="37"/>
      <c r="E77" s="38"/>
    </row>
    <row r="78" spans="1:5" s="20" customFormat="1" ht="49.5">
      <c r="A78" s="63"/>
      <c r="B78" s="63"/>
      <c r="C78" s="37" t="s">
        <v>98</v>
      </c>
      <c r="D78" s="37"/>
      <c r="E78" s="38"/>
    </row>
    <row r="79" spans="1:5" s="20" customFormat="1" ht="31.5" customHeight="1">
      <c r="A79" s="253" t="s">
        <v>108</v>
      </c>
      <c r="B79" s="253"/>
      <c r="C79" s="251"/>
      <c r="D79" s="40" t="s">
        <v>40</v>
      </c>
      <c r="E79" s="17">
        <v>-481237.5</v>
      </c>
    </row>
    <row r="80" spans="1:5" s="20" customFormat="1" ht="19.5" customHeight="1">
      <c r="A80" s="220" t="s">
        <v>43</v>
      </c>
      <c r="B80" s="221"/>
      <c r="C80" s="221"/>
      <c r="D80" s="221"/>
      <c r="E80" s="224"/>
    </row>
    <row r="81" spans="1:5" s="20" customFormat="1" ht="26.25" customHeight="1">
      <c r="A81" s="220" t="s">
        <v>44</v>
      </c>
      <c r="B81" s="221"/>
      <c r="C81" s="221"/>
      <c r="D81" s="221"/>
      <c r="E81" s="224"/>
    </row>
    <row r="82" spans="1:5" s="20" customFormat="1" ht="21.75" customHeight="1">
      <c r="A82" s="222" t="s">
        <v>45</v>
      </c>
      <c r="B82" s="223"/>
      <c r="C82" s="223"/>
      <c r="D82" s="223"/>
      <c r="E82" s="264"/>
    </row>
    <row r="83" spans="1:5" s="20" customFormat="1" ht="34.5" customHeight="1">
      <c r="A83" s="220" t="s">
        <v>46</v>
      </c>
      <c r="B83" s="221"/>
      <c r="C83" s="221"/>
      <c r="D83" s="221"/>
      <c r="E83" s="224"/>
    </row>
    <row r="84" spans="1:5" s="78" customFormat="1" ht="20.25" customHeight="1">
      <c r="A84" s="236" t="s">
        <v>111</v>
      </c>
      <c r="B84" s="236"/>
      <c r="C84" s="236"/>
      <c r="D84" s="236"/>
      <c r="E84" s="236"/>
    </row>
    <row r="85" spans="1:5" s="78" customFormat="1" ht="20.25" customHeight="1">
      <c r="A85" s="237" t="s">
        <v>144</v>
      </c>
      <c r="B85" s="237"/>
      <c r="C85" s="237"/>
      <c r="D85" s="237"/>
      <c r="E85" s="237"/>
    </row>
    <row r="86" spans="1:5" ht="18.75" customHeight="1">
      <c r="A86" s="274" t="s">
        <v>26</v>
      </c>
      <c r="B86" s="275"/>
      <c r="C86" s="238" t="s">
        <v>47</v>
      </c>
      <c r="D86" s="238"/>
      <c r="E86" s="238"/>
    </row>
    <row r="87" spans="1:5" ht="45.75" customHeight="1">
      <c r="A87" s="276"/>
      <c r="B87" s="277"/>
      <c r="C87" s="239" t="s">
        <v>139</v>
      </c>
      <c r="D87" s="239"/>
      <c r="E87" s="239"/>
    </row>
    <row r="88" spans="1:5" ht="14.25" customHeight="1">
      <c r="A88" s="279">
        <v>1049</v>
      </c>
      <c r="B88" s="279" t="s">
        <v>138</v>
      </c>
      <c r="C88" s="282" t="s">
        <v>48</v>
      </c>
      <c r="D88" s="283"/>
      <c r="E88" s="284"/>
    </row>
    <row r="89" spans="1:5" ht="64.5" customHeight="1">
      <c r="A89" s="280"/>
      <c r="B89" s="281"/>
      <c r="C89" s="239" t="s">
        <v>140</v>
      </c>
      <c r="D89" s="239"/>
      <c r="E89" s="239"/>
    </row>
    <row r="90" spans="1:5" ht="28.5" customHeight="1">
      <c r="A90" s="225" t="s">
        <v>32</v>
      </c>
      <c r="B90" s="226"/>
      <c r="C90" s="107" t="s">
        <v>141</v>
      </c>
      <c r="D90" s="108"/>
      <c r="E90" s="109"/>
    </row>
    <row r="91" spans="1:5" ht="36" customHeight="1">
      <c r="A91" s="225" t="s">
        <v>37</v>
      </c>
      <c r="B91" s="226"/>
      <c r="C91" s="126" t="s">
        <v>38</v>
      </c>
      <c r="D91" s="44"/>
      <c r="E91" s="44"/>
    </row>
    <row r="92" spans="1:5" ht="36" customHeight="1">
      <c r="A92" s="225" t="s">
        <v>95</v>
      </c>
      <c r="B92" s="226"/>
      <c r="C92" s="126" t="s">
        <v>38</v>
      </c>
      <c r="D92" s="44"/>
      <c r="E92" s="44"/>
    </row>
    <row r="93" spans="1:5" ht="16.5">
      <c r="A93" s="253" t="s">
        <v>108</v>
      </c>
      <c r="B93" s="253"/>
      <c r="C93" s="251"/>
      <c r="D93" s="44"/>
      <c r="E93" s="17">
        <v>1321.2</v>
      </c>
    </row>
    <row r="94" spans="1:5" s="20" customFormat="1" ht="19.5" customHeight="1">
      <c r="A94" s="220" t="s">
        <v>43</v>
      </c>
      <c r="B94" s="221"/>
      <c r="C94" s="221"/>
      <c r="D94" s="221"/>
      <c r="E94" s="224"/>
    </row>
    <row r="95" spans="1:5" s="20" customFormat="1" ht="26.25" customHeight="1">
      <c r="A95" s="220" t="s">
        <v>44</v>
      </c>
      <c r="B95" s="221"/>
      <c r="C95" s="221"/>
      <c r="D95" s="221"/>
      <c r="E95" s="224"/>
    </row>
    <row r="96" spans="1:5" s="20" customFormat="1" ht="21.75" customHeight="1">
      <c r="A96" s="222" t="s">
        <v>45</v>
      </c>
      <c r="B96" s="223"/>
      <c r="C96" s="223"/>
      <c r="D96" s="223"/>
      <c r="E96" s="264"/>
    </row>
    <row r="97" spans="1:5" s="20" customFormat="1" ht="34.5" customHeight="1">
      <c r="A97" s="220" t="s">
        <v>46</v>
      </c>
      <c r="B97" s="221"/>
      <c r="C97" s="221"/>
      <c r="D97" s="221"/>
      <c r="E97" s="224"/>
    </row>
    <row r="98" spans="1:5" s="78" customFormat="1" ht="20.25" customHeight="1">
      <c r="A98" s="236" t="s">
        <v>111</v>
      </c>
      <c r="B98" s="236"/>
      <c r="C98" s="236"/>
      <c r="D98" s="236"/>
      <c r="E98" s="236"/>
    </row>
    <row r="99" spans="1:5" s="78" customFormat="1" ht="20.25" customHeight="1">
      <c r="A99" s="237" t="s">
        <v>145</v>
      </c>
      <c r="B99" s="237"/>
      <c r="C99" s="237"/>
      <c r="D99" s="237"/>
      <c r="E99" s="237"/>
    </row>
    <row r="100" spans="1:5" s="20" customFormat="1" ht="18" customHeight="1">
      <c r="A100" s="268" t="s">
        <v>25</v>
      </c>
      <c r="B100" s="269"/>
      <c r="C100" s="269"/>
      <c r="D100" s="269"/>
      <c r="E100" s="270"/>
    </row>
    <row r="101" spans="1:5" ht="11.25" customHeight="1">
      <c r="A101" s="25"/>
      <c r="B101" s="25"/>
      <c r="C101" s="25"/>
      <c r="D101" s="25"/>
      <c r="E101" s="25"/>
    </row>
    <row r="102" spans="1:5" s="20" customFormat="1" ht="12.75" customHeight="1">
      <c r="A102" s="229" t="s">
        <v>26</v>
      </c>
      <c r="B102" s="230"/>
      <c r="C102" s="27" t="s">
        <v>27</v>
      </c>
      <c r="D102" s="28"/>
      <c r="E102" s="29"/>
    </row>
    <row r="103" spans="1:5" s="20" customFormat="1" ht="30.75" customHeight="1">
      <c r="A103" s="230"/>
      <c r="B103" s="230"/>
      <c r="C103" s="231" t="s">
        <v>28</v>
      </c>
      <c r="D103" s="232"/>
      <c r="E103" s="30"/>
    </row>
    <row r="104" spans="1:5" s="20" customFormat="1" ht="16.5">
      <c r="A104" s="233">
        <v>1049</v>
      </c>
      <c r="B104" s="233" t="s">
        <v>29</v>
      </c>
      <c r="C104" s="31" t="s">
        <v>30</v>
      </c>
      <c r="D104" s="32"/>
      <c r="E104" s="33"/>
    </row>
    <row r="105" spans="1:5" s="20" customFormat="1" ht="39.75" customHeight="1">
      <c r="A105" s="233"/>
      <c r="B105" s="233"/>
      <c r="C105" s="271" t="s">
        <v>31</v>
      </c>
      <c r="D105" s="235"/>
      <c r="E105" s="34"/>
    </row>
    <row r="106" spans="1:5" s="20" customFormat="1" ht="33">
      <c r="A106" s="285" t="s">
        <v>32</v>
      </c>
      <c r="B106" s="286"/>
      <c r="C106" s="37" t="s">
        <v>33</v>
      </c>
      <c r="D106" s="37"/>
      <c r="E106" s="38"/>
    </row>
    <row r="107" spans="1:5" s="20" customFormat="1" ht="16.5">
      <c r="A107" s="35"/>
      <c r="B107" s="36"/>
      <c r="C107" s="37" t="s">
        <v>34</v>
      </c>
      <c r="D107" s="37"/>
      <c r="E107" s="38"/>
    </row>
    <row r="108" spans="1:5" s="20" customFormat="1" ht="16.5">
      <c r="A108" s="35"/>
      <c r="B108" s="36"/>
      <c r="C108" s="37" t="s">
        <v>35</v>
      </c>
      <c r="D108" s="39"/>
      <c r="E108" s="38"/>
    </row>
    <row r="109" spans="1:5" s="20" customFormat="1" ht="15.75" customHeight="1">
      <c r="A109" s="35"/>
      <c r="B109" s="36"/>
      <c r="C109" s="37" t="s">
        <v>36</v>
      </c>
      <c r="D109" s="39"/>
      <c r="E109" s="38"/>
    </row>
    <row r="110" spans="1:5" s="20" customFormat="1" ht="91.5" customHeight="1">
      <c r="A110" s="220" t="s">
        <v>37</v>
      </c>
      <c r="B110" s="224"/>
      <c r="C110" s="37" t="s">
        <v>67</v>
      </c>
      <c r="D110" s="39"/>
      <c r="E110" s="38"/>
    </row>
    <row r="111" spans="1:5" s="20" customFormat="1" ht="34.5" customHeight="1">
      <c r="A111" s="63"/>
      <c r="B111" s="63"/>
      <c r="C111" s="37" t="s">
        <v>68</v>
      </c>
      <c r="D111" s="39"/>
      <c r="E111" s="38"/>
    </row>
    <row r="112" spans="1:5" s="20" customFormat="1" ht="41.25" customHeight="1">
      <c r="A112" s="63"/>
      <c r="B112" s="63"/>
      <c r="C112" s="37" t="s">
        <v>69</v>
      </c>
      <c r="D112" s="39"/>
      <c r="E112" s="38"/>
    </row>
    <row r="113" spans="1:5" s="20" customFormat="1" ht="54.75" customHeight="1">
      <c r="A113" s="63"/>
      <c r="B113" s="63"/>
      <c r="C113" s="37" t="s">
        <v>70</v>
      </c>
      <c r="D113" s="39"/>
      <c r="E113" s="38"/>
    </row>
    <row r="114" spans="1:5" s="20" customFormat="1" ht="31.5" customHeight="1">
      <c r="A114" s="253" t="s">
        <v>39</v>
      </c>
      <c r="B114" s="253"/>
      <c r="C114" s="251"/>
      <c r="D114" s="40" t="s">
        <v>40</v>
      </c>
      <c r="E114" s="17">
        <v>251324.2</v>
      </c>
    </row>
    <row r="115" spans="1:5" s="20" customFormat="1" ht="21" customHeight="1">
      <c r="A115" s="250" t="s">
        <v>41</v>
      </c>
      <c r="B115" s="253"/>
      <c r="C115" s="251"/>
      <c r="D115" s="38"/>
      <c r="E115" s="41"/>
    </row>
    <row r="116" spans="1:5" s="20" customFormat="1" ht="42.75" customHeight="1">
      <c r="A116" s="278" t="s">
        <v>42</v>
      </c>
      <c r="B116" s="278"/>
      <c r="C116" s="278"/>
      <c r="D116" s="38"/>
      <c r="E116" s="41"/>
    </row>
    <row r="117" spans="1:5" s="20" customFormat="1" ht="19.5" customHeight="1">
      <c r="A117" s="220" t="s">
        <v>43</v>
      </c>
      <c r="B117" s="221"/>
      <c r="C117" s="221"/>
      <c r="D117" s="221"/>
      <c r="E117" s="224"/>
    </row>
    <row r="118" spans="1:5" s="20" customFormat="1" ht="26.25" customHeight="1">
      <c r="A118" s="220" t="s">
        <v>44</v>
      </c>
      <c r="B118" s="221"/>
      <c r="C118" s="221"/>
      <c r="D118" s="221"/>
      <c r="E118" s="224"/>
    </row>
    <row r="119" spans="1:5" s="20" customFormat="1" ht="21.75" customHeight="1">
      <c r="A119" s="222" t="s">
        <v>45</v>
      </c>
      <c r="B119" s="223"/>
      <c r="C119" s="223"/>
      <c r="D119" s="223"/>
      <c r="E119" s="264"/>
    </row>
    <row r="120" spans="1:5" s="20" customFormat="1" ht="34.5" customHeight="1">
      <c r="A120" s="220" t="s">
        <v>46</v>
      </c>
      <c r="B120" s="221"/>
      <c r="C120" s="221"/>
      <c r="D120" s="221"/>
      <c r="E120" s="224"/>
    </row>
    <row r="123" ht="13.5">
      <c r="E123" s="200"/>
    </row>
  </sheetData>
  <sheetProtection/>
  <mergeCells count="105">
    <mergeCell ref="C103:D103"/>
    <mergeCell ref="A104:A105"/>
    <mergeCell ref="B104:B105"/>
    <mergeCell ref="A118:E118"/>
    <mergeCell ref="A119:E119"/>
    <mergeCell ref="A120:E120"/>
    <mergeCell ref="A106:B106"/>
    <mergeCell ref="A110:B110"/>
    <mergeCell ref="A114:C114"/>
    <mergeCell ref="A115:C115"/>
    <mergeCell ref="A116:C116"/>
    <mergeCell ref="A117:E117"/>
    <mergeCell ref="C105:D105"/>
    <mergeCell ref="A88:A89"/>
    <mergeCell ref="B88:B89"/>
    <mergeCell ref="C88:E88"/>
    <mergeCell ref="C89:E89"/>
    <mergeCell ref="A90:B90"/>
    <mergeCell ref="A93:C93"/>
    <mergeCell ref="A94:E94"/>
    <mergeCell ref="A95:E95"/>
    <mergeCell ref="A102:B103"/>
    <mergeCell ref="A80:E80"/>
    <mergeCell ref="A81:E81"/>
    <mergeCell ref="A86:B87"/>
    <mergeCell ref="A100:E100"/>
    <mergeCell ref="A82:E82"/>
    <mergeCell ref="A83:E83"/>
    <mergeCell ref="A92:B92"/>
    <mergeCell ref="A91:B91"/>
    <mergeCell ref="A96:E96"/>
    <mergeCell ref="A97:E97"/>
    <mergeCell ref="A59:E59"/>
    <mergeCell ref="A60:E60"/>
    <mergeCell ref="A61:E61"/>
    <mergeCell ref="A79:C79"/>
    <mergeCell ref="B65:B66"/>
    <mergeCell ref="C66:D66"/>
    <mergeCell ref="A67:B68"/>
    <mergeCell ref="A65:A66"/>
    <mergeCell ref="A28:E28"/>
    <mergeCell ref="A29:B30"/>
    <mergeCell ref="C30:E30"/>
    <mergeCell ref="A18:B18"/>
    <mergeCell ref="A25:E25"/>
    <mergeCell ref="A26:E26"/>
    <mergeCell ref="A6:E6"/>
    <mergeCell ref="A8:C10"/>
    <mergeCell ref="D8:E8"/>
    <mergeCell ref="B15:B16"/>
    <mergeCell ref="C16:E16"/>
    <mergeCell ref="A11:E11"/>
    <mergeCell ref="A12:E12"/>
    <mergeCell ref="A13:B14"/>
    <mergeCell ref="C14:E14"/>
    <mergeCell ref="A15:A16"/>
    <mergeCell ref="A17:B17"/>
    <mergeCell ref="A19:B19"/>
    <mergeCell ref="A20:C20"/>
    <mergeCell ref="A21:E21"/>
    <mergeCell ref="A22:E22"/>
    <mergeCell ref="C32:E32"/>
    <mergeCell ref="B31:B32"/>
    <mergeCell ref="A27:E27"/>
    <mergeCell ref="A23:E23"/>
    <mergeCell ref="A24:E24"/>
    <mergeCell ref="A33:B33"/>
    <mergeCell ref="A34:C34"/>
    <mergeCell ref="A35:B35"/>
    <mergeCell ref="A36:B36"/>
    <mergeCell ref="A40:E40"/>
    <mergeCell ref="A31:A32"/>
    <mergeCell ref="A41:E41"/>
    <mergeCell ref="A42:E42"/>
    <mergeCell ref="A37:E37"/>
    <mergeCell ref="A38:B38"/>
    <mergeCell ref="C38:E38"/>
    <mergeCell ref="A39:E39"/>
    <mergeCell ref="A43:E43"/>
    <mergeCell ref="A44:E44"/>
    <mergeCell ref="A84:E84"/>
    <mergeCell ref="A85:E85"/>
    <mergeCell ref="A98:E98"/>
    <mergeCell ref="A99:E99"/>
    <mergeCell ref="C86:E86"/>
    <mergeCell ref="C87:E87"/>
    <mergeCell ref="C64:D64"/>
    <mergeCell ref="A63:B64"/>
    <mergeCell ref="A55:E55"/>
    <mergeCell ref="A45:B46"/>
    <mergeCell ref="C46:E46"/>
    <mergeCell ref="A47:A48"/>
    <mergeCell ref="B47:B48"/>
    <mergeCell ref="C48:E48"/>
    <mergeCell ref="A49:B49"/>
    <mergeCell ref="A56:E56"/>
    <mergeCell ref="A57:E57"/>
    <mergeCell ref="A58:E58"/>
    <mergeCell ref="A75:B75"/>
    <mergeCell ref="A76:B76"/>
    <mergeCell ref="A50:B50"/>
    <mergeCell ref="A51:B51"/>
    <mergeCell ref="A52:C52"/>
    <mergeCell ref="A53:E53"/>
    <mergeCell ref="A54:E54"/>
  </mergeCells>
  <printOptions/>
  <pageMargins left="0.2" right="0.2" top="0.21" bottom="0.24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zoomScaleSheetLayoutView="100" zoomScalePageLayoutView="0" workbookViewId="0" topLeftCell="A10">
      <selection activeCell="E12" sqref="E12:E16"/>
    </sheetView>
  </sheetViews>
  <sheetFormatPr defaultColWidth="9.140625" defaultRowHeight="12.75"/>
  <cols>
    <col min="1" max="1" width="8.421875" style="47" customWidth="1"/>
    <col min="2" max="2" width="11.28125" style="47" customWidth="1"/>
    <col min="3" max="3" width="16.28125" style="47" bestFit="1" customWidth="1"/>
    <col min="4" max="4" width="97.421875" style="47" customWidth="1"/>
    <col min="5" max="5" width="26.8515625" style="47" customWidth="1"/>
    <col min="6" max="24" width="0" style="48" hidden="1" customWidth="1"/>
    <col min="25" max="16384" width="9.140625" style="48" customWidth="1"/>
  </cols>
  <sheetData>
    <row r="1" spans="1:5" ht="20.25" customHeight="1">
      <c r="A1" s="60"/>
      <c r="B1" s="60"/>
      <c r="C1" s="60"/>
      <c r="D1" s="292" t="s">
        <v>71</v>
      </c>
      <c r="E1" s="292"/>
    </row>
    <row r="2" spans="1:5" ht="18" customHeight="1">
      <c r="A2" s="60"/>
      <c r="B2" s="60"/>
      <c r="C2" s="60"/>
      <c r="D2" s="292" t="s">
        <v>150</v>
      </c>
      <c r="E2" s="292"/>
    </row>
    <row r="3" spans="1:5" ht="19.5" customHeight="1">
      <c r="A3" s="60"/>
      <c r="B3" s="60"/>
      <c r="C3" s="60"/>
      <c r="D3" s="292" t="s">
        <v>21</v>
      </c>
      <c r="E3" s="292"/>
    </row>
    <row r="4" spans="1:5" ht="59.25" customHeight="1">
      <c r="A4" s="215" t="s">
        <v>158</v>
      </c>
      <c r="B4" s="215"/>
      <c r="C4" s="215"/>
      <c r="D4" s="215"/>
      <c r="E4" s="215"/>
    </row>
    <row r="5" spans="1:5" ht="24" customHeight="1">
      <c r="A5" s="293" t="s">
        <v>66</v>
      </c>
      <c r="B5" s="293"/>
      <c r="C5" s="293"/>
      <c r="D5" s="293"/>
      <c r="E5" s="293"/>
    </row>
    <row r="6" spans="1:5" ht="15" customHeight="1">
      <c r="A6" s="290" t="s">
        <v>52</v>
      </c>
      <c r="B6" s="290"/>
      <c r="C6" s="290"/>
      <c r="D6" s="290"/>
      <c r="E6" s="290"/>
    </row>
    <row r="7" spans="1:5" ht="23.25" customHeight="1">
      <c r="A7" s="290" t="s">
        <v>53</v>
      </c>
      <c r="B7" s="290"/>
      <c r="C7" s="290"/>
      <c r="D7" s="290"/>
      <c r="E7" s="290"/>
    </row>
    <row r="8" spans="1:5" ht="15">
      <c r="A8" s="49"/>
      <c r="B8" s="49"/>
      <c r="C8" s="49"/>
      <c r="D8" s="50"/>
      <c r="E8" s="50"/>
    </row>
    <row r="9" spans="1:5" s="51" customFormat="1" ht="102.75" customHeight="1">
      <c r="A9" s="291" t="s">
        <v>26</v>
      </c>
      <c r="B9" s="291"/>
      <c r="C9" s="45" t="s">
        <v>54</v>
      </c>
      <c r="D9" s="294" t="s">
        <v>55</v>
      </c>
      <c r="E9" s="54" t="s">
        <v>1</v>
      </c>
    </row>
    <row r="10" spans="1:5" s="51" customFormat="1" ht="61.5" customHeight="1">
      <c r="A10" s="55" t="s">
        <v>56</v>
      </c>
      <c r="B10" s="55" t="s">
        <v>57</v>
      </c>
      <c r="C10" s="45" t="s">
        <v>58</v>
      </c>
      <c r="D10" s="294"/>
      <c r="E10" s="54" t="s">
        <v>157</v>
      </c>
    </row>
    <row r="11" spans="1:5" s="26" customFormat="1" ht="14.25">
      <c r="A11" s="97">
        <v>1001</v>
      </c>
      <c r="B11" s="97"/>
      <c r="C11" s="98"/>
      <c r="D11" s="99" t="s">
        <v>59</v>
      </c>
      <c r="E11" s="100"/>
    </row>
    <row r="12" spans="1:5" s="26" customFormat="1" ht="25.5" customHeight="1">
      <c r="A12" s="287"/>
      <c r="B12" s="288"/>
      <c r="C12" s="288"/>
      <c r="D12" s="101" t="s">
        <v>113</v>
      </c>
      <c r="E12" s="289">
        <f>SUM(E18+E24)</f>
        <v>21510</v>
      </c>
    </row>
    <row r="13" spans="1:5" s="26" customFormat="1" ht="14.25">
      <c r="A13" s="287"/>
      <c r="B13" s="288"/>
      <c r="C13" s="288"/>
      <c r="D13" s="102" t="s">
        <v>114</v>
      </c>
      <c r="E13" s="289"/>
    </row>
    <row r="14" spans="1:5" s="26" customFormat="1" ht="42.75">
      <c r="A14" s="287"/>
      <c r="B14" s="288"/>
      <c r="C14" s="288"/>
      <c r="D14" s="101" t="s">
        <v>115</v>
      </c>
      <c r="E14" s="289"/>
    </row>
    <row r="15" spans="1:5" s="26" customFormat="1" ht="14.25">
      <c r="A15" s="287"/>
      <c r="B15" s="288"/>
      <c r="C15" s="288"/>
      <c r="D15" s="102" t="s">
        <v>45</v>
      </c>
      <c r="E15" s="289"/>
    </row>
    <row r="16" spans="1:5" s="26" customFormat="1" ht="41.25" customHeight="1">
      <c r="A16" s="287"/>
      <c r="B16" s="288"/>
      <c r="C16" s="288"/>
      <c r="D16" s="103" t="s">
        <v>116</v>
      </c>
      <c r="E16" s="289"/>
    </row>
    <row r="17" spans="1:5" s="26" customFormat="1" ht="14.25">
      <c r="A17" s="287"/>
      <c r="B17" s="97"/>
      <c r="C17" s="98"/>
      <c r="D17" s="104" t="s">
        <v>99</v>
      </c>
      <c r="E17" s="100"/>
    </row>
    <row r="18" spans="1:5" s="26" customFormat="1" ht="28.5">
      <c r="A18" s="287"/>
      <c r="B18" s="288" t="s">
        <v>106</v>
      </c>
      <c r="C18" s="288"/>
      <c r="D18" s="46" t="s">
        <v>105</v>
      </c>
      <c r="E18" s="289">
        <v>3400</v>
      </c>
    </row>
    <row r="19" spans="1:5" s="26" customFormat="1" ht="25.5" customHeight="1">
      <c r="A19" s="287"/>
      <c r="B19" s="288"/>
      <c r="C19" s="288"/>
      <c r="D19" s="105" t="s">
        <v>100</v>
      </c>
      <c r="E19" s="289"/>
    </row>
    <row r="20" spans="1:5" s="26" customFormat="1" ht="40.5" customHeight="1">
      <c r="A20" s="287"/>
      <c r="B20" s="288"/>
      <c r="C20" s="288"/>
      <c r="D20" s="106" t="s">
        <v>107</v>
      </c>
      <c r="E20" s="289"/>
    </row>
    <row r="21" spans="1:5" s="26" customFormat="1" ht="14.25">
      <c r="A21" s="287"/>
      <c r="B21" s="288"/>
      <c r="C21" s="288"/>
      <c r="D21" s="105" t="s">
        <v>101</v>
      </c>
      <c r="E21" s="289"/>
    </row>
    <row r="22" spans="1:5" s="26" customFormat="1" ht="28.5">
      <c r="A22" s="287"/>
      <c r="B22" s="288"/>
      <c r="C22" s="288"/>
      <c r="D22" s="3" t="s">
        <v>117</v>
      </c>
      <c r="E22" s="289"/>
    </row>
    <row r="23" spans="1:15" s="26" customFormat="1" ht="39" customHeight="1">
      <c r="A23" s="287"/>
      <c r="B23" s="97"/>
      <c r="C23" s="98"/>
      <c r="D23" s="113" t="s">
        <v>121</v>
      </c>
      <c r="E23" s="100"/>
      <c r="F23" s="114"/>
      <c r="G23" s="114"/>
      <c r="H23" s="23"/>
      <c r="I23" s="23"/>
      <c r="J23" s="23"/>
      <c r="K23" s="23"/>
      <c r="L23" s="115"/>
      <c r="M23" s="115"/>
      <c r="N23" s="115"/>
      <c r="O23" s="115"/>
    </row>
    <row r="24" spans="1:7" s="26" customFormat="1" ht="14.25">
      <c r="A24" s="287"/>
      <c r="B24" s="288" t="s">
        <v>124</v>
      </c>
      <c r="C24" s="288"/>
      <c r="D24" s="46" t="s">
        <v>122</v>
      </c>
      <c r="E24" s="289">
        <v>18110</v>
      </c>
      <c r="F24" s="116"/>
      <c r="G24" s="116"/>
    </row>
    <row r="25" spans="1:7" s="26" customFormat="1" ht="25.5" customHeight="1">
      <c r="A25" s="287"/>
      <c r="B25" s="288"/>
      <c r="C25" s="288"/>
      <c r="D25" s="105" t="s">
        <v>61</v>
      </c>
      <c r="E25" s="289"/>
      <c r="F25" s="116"/>
      <c r="G25" s="116"/>
    </row>
    <row r="26" spans="1:5" s="26" customFormat="1" ht="20.25" customHeight="1">
      <c r="A26" s="287"/>
      <c r="B26" s="288"/>
      <c r="C26" s="288"/>
      <c r="D26" s="106" t="s">
        <v>143</v>
      </c>
      <c r="E26" s="289"/>
    </row>
    <row r="27" spans="1:5" s="26" customFormat="1" ht="20.25" customHeight="1">
      <c r="A27" s="287"/>
      <c r="B27" s="288"/>
      <c r="C27" s="288"/>
      <c r="D27" s="104" t="s">
        <v>123</v>
      </c>
      <c r="E27" s="289"/>
    </row>
    <row r="28" spans="1:5" s="26" customFormat="1" ht="21" customHeight="1">
      <c r="A28" s="287"/>
      <c r="B28" s="288"/>
      <c r="C28" s="288"/>
      <c r="D28" s="3" t="s">
        <v>117</v>
      </c>
      <c r="E28" s="289"/>
    </row>
    <row r="29" spans="1:5" s="26" customFormat="1" ht="14.25">
      <c r="A29" s="287"/>
      <c r="B29" s="288"/>
      <c r="C29" s="288"/>
      <c r="D29" s="104" t="s">
        <v>63</v>
      </c>
      <c r="E29" s="289"/>
    </row>
    <row r="30" spans="1:5" s="26" customFormat="1" ht="19.5" customHeight="1">
      <c r="A30" s="287"/>
      <c r="B30" s="288"/>
      <c r="C30" s="288"/>
      <c r="D30" s="3" t="s">
        <v>109</v>
      </c>
      <c r="E30" s="289"/>
    </row>
    <row r="31" spans="1:5" ht="15">
      <c r="A31" s="56">
        <v>1049</v>
      </c>
      <c r="B31" s="56"/>
      <c r="C31" s="56"/>
      <c r="D31" s="56" t="s">
        <v>59</v>
      </c>
      <c r="E31" s="57"/>
    </row>
    <row r="32" spans="1:5" s="123" customFormat="1" ht="34.5" customHeight="1">
      <c r="A32" s="295"/>
      <c r="B32" s="295"/>
      <c r="C32" s="295"/>
      <c r="D32" s="127" t="s">
        <v>135</v>
      </c>
      <c r="E32" s="299">
        <f>SUM(E38+E43+E49)</f>
        <v>-228592.09999999998</v>
      </c>
    </row>
    <row r="33" spans="1:5" s="123" customFormat="1" ht="15">
      <c r="A33" s="295"/>
      <c r="B33" s="295"/>
      <c r="C33" s="295"/>
      <c r="D33" s="128" t="s">
        <v>114</v>
      </c>
      <c r="E33" s="299"/>
    </row>
    <row r="34" spans="1:5" s="123" customFormat="1" ht="28.5">
      <c r="A34" s="295"/>
      <c r="B34" s="295"/>
      <c r="C34" s="295"/>
      <c r="D34" s="129" t="s">
        <v>136</v>
      </c>
      <c r="E34" s="299"/>
    </row>
    <row r="35" spans="1:5" s="124" customFormat="1" ht="15.75">
      <c r="A35" s="295"/>
      <c r="B35" s="295"/>
      <c r="C35" s="295"/>
      <c r="D35" s="128" t="s">
        <v>45</v>
      </c>
      <c r="E35" s="299"/>
    </row>
    <row r="36" spans="1:5" s="125" customFormat="1" ht="60" customHeight="1">
      <c r="A36" s="295"/>
      <c r="B36" s="295"/>
      <c r="C36" s="295"/>
      <c r="D36" s="129" t="s">
        <v>137</v>
      </c>
      <c r="E36" s="299"/>
    </row>
    <row r="37" spans="1:5" ht="15">
      <c r="A37" s="85"/>
      <c r="B37" s="86"/>
      <c r="C37" s="87"/>
      <c r="D37" s="56" t="s">
        <v>99</v>
      </c>
      <c r="E37" s="57"/>
    </row>
    <row r="38" spans="1:5" s="123" customFormat="1" ht="60" customHeight="1">
      <c r="A38" s="295"/>
      <c r="B38" s="295" t="s">
        <v>85</v>
      </c>
      <c r="C38" s="295"/>
      <c r="D38" s="127" t="s">
        <v>86</v>
      </c>
      <c r="E38" s="299">
        <v>-481237.5</v>
      </c>
    </row>
    <row r="39" spans="1:5" s="123" customFormat="1" ht="15">
      <c r="A39" s="295"/>
      <c r="B39" s="295"/>
      <c r="C39" s="295"/>
      <c r="D39" s="128" t="s">
        <v>100</v>
      </c>
      <c r="E39" s="299"/>
    </row>
    <row r="40" spans="1:5" s="123" customFormat="1" ht="57">
      <c r="A40" s="295"/>
      <c r="B40" s="295"/>
      <c r="C40" s="295"/>
      <c r="D40" s="129" t="s">
        <v>87</v>
      </c>
      <c r="E40" s="299"/>
    </row>
    <row r="41" spans="1:5" s="124" customFormat="1" ht="15.75">
      <c r="A41" s="295"/>
      <c r="B41" s="295"/>
      <c r="C41" s="295"/>
      <c r="D41" s="128" t="s">
        <v>101</v>
      </c>
      <c r="E41" s="299"/>
    </row>
    <row r="42" spans="1:5" s="125" customFormat="1" ht="36" customHeight="1">
      <c r="A42" s="295"/>
      <c r="B42" s="295"/>
      <c r="C42" s="295"/>
      <c r="D42" s="129" t="s">
        <v>102</v>
      </c>
      <c r="E42" s="299"/>
    </row>
    <row r="43" spans="1:5" s="123" customFormat="1" ht="28.5">
      <c r="A43" s="297"/>
      <c r="B43" s="297" t="s">
        <v>138</v>
      </c>
      <c r="C43" s="297"/>
      <c r="D43" s="129" t="s">
        <v>139</v>
      </c>
      <c r="E43" s="303">
        <v>1321.2</v>
      </c>
    </row>
    <row r="44" spans="1:5" s="123" customFormat="1" ht="15">
      <c r="A44" s="298"/>
      <c r="B44" s="298"/>
      <c r="C44" s="298"/>
      <c r="D44" s="128" t="s">
        <v>100</v>
      </c>
      <c r="E44" s="304"/>
    </row>
    <row r="45" spans="1:5" s="124" customFormat="1" ht="38.25" customHeight="1">
      <c r="A45" s="298"/>
      <c r="B45" s="298"/>
      <c r="C45" s="298"/>
      <c r="D45" s="129" t="s">
        <v>140</v>
      </c>
      <c r="E45" s="304"/>
    </row>
    <row r="46" spans="1:5" s="124" customFormat="1" ht="15.75">
      <c r="A46" s="298"/>
      <c r="B46" s="298"/>
      <c r="C46" s="298"/>
      <c r="D46" s="128" t="s">
        <v>101</v>
      </c>
      <c r="E46" s="304"/>
    </row>
    <row r="47" spans="1:5" s="125" customFormat="1" ht="36" customHeight="1">
      <c r="A47" s="298"/>
      <c r="B47" s="298"/>
      <c r="C47" s="298"/>
      <c r="D47" s="129" t="s">
        <v>142</v>
      </c>
      <c r="E47" s="304"/>
    </row>
    <row r="48" spans="1:5" s="130" customFormat="1" ht="15">
      <c r="A48" s="131"/>
      <c r="B48" s="87"/>
      <c r="C48" s="87"/>
      <c r="D48" s="87" t="s">
        <v>60</v>
      </c>
      <c r="E48" s="87"/>
    </row>
    <row r="49" spans="1:5" ht="23.25" customHeight="1">
      <c r="A49" s="300"/>
      <c r="B49" s="294" t="s">
        <v>29</v>
      </c>
      <c r="C49" s="294"/>
      <c r="D49" s="43" t="s">
        <v>28</v>
      </c>
      <c r="E49" s="296">
        <f>SUM(250714.2+610)</f>
        <v>251324.2</v>
      </c>
    </row>
    <row r="50" spans="1:5" ht="15">
      <c r="A50" s="301"/>
      <c r="B50" s="294"/>
      <c r="C50" s="294"/>
      <c r="D50" s="58" t="s">
        <v>61</v>
      </c>
      <c r="E50" s="296"/>
    </row>
    <row r="51" spans="1:5" ht="28.5">
      <c r="A51" s="301"/>
      <c r="B51" s="294"/>
      <c r="C51" s="294"/>
      <c r="D51" s="59" t="s">
        <v>62</v>
      </c>
      <c r="E51" s="296"/>
    </row>
    <row r="52" spans="1:5" s="52" customFormat="1" ht="15.75">
      <c r="A52" s="301"/>
      <c r="B52" s="294"/>
      <c r="C52" s="294"/>
      <c r="D52" s="58" t="s">
        <v>63</v>
      </c>
      <c r="E52" s="296"/>
    </row>
    <row r="53" spans="1:5" s="53" customFormat="1" ht="36" customHeight="1">
      <c r="A53" s="302"/>
      <c r="B53" s="294"/>
      <c r="C53" s="294"/>
      <c r="D53" s="59" t="s">
        <v>64</v>
      </c>
      <c r="E53" s="296"/>
    </row>
    <row r="54" spans="1:17" s="26" customFormat="1" ht="14.25">
      <c r="A54" s="97">
        <v>1043</v>
      </c>
      <c r="B54" s="97"/>
      <c r="C54" s="98"/>
      <c r="D54" s="99" t="s">
        <v>59</v>
      </c>
      <c r="E54" s="191"/>
      <c r="F54" s="100"/>
      <c r="G54" s="100"/>
      <c r="H54" s="114"/>
      <c r="I54" s="114"/>
      <c r="J54" s="23"/>
      <c r="K54" s="23"/>
      <c r="L54" s="23"/>
      <c r="M54" s="23"/>
      <c r="N54" s="115"/>
      <c r="O54" s="115"/>
      <c r="P54" s="115"/>
      <c r="Q54" s="115"/>
    </row>
    <row r="55" spans="1:7" s="26" customFormat="1" ht="41.25" customHeight="1">
      <c r="A55" s="287"/>
      <c r="B55" s="192"/>
      <c r="C55" s="311"/>
      <c r="D55" s="193" t="s">
        <v>167</v>
      </c>
      <c r="E55" s="296">
        <v>743.5</v>
      </c>
      <c r="F55" s="194"/>
      <c r="G55" s="314" t="e">
        <f>SUM(#REF!+#REF!+G61)</f>
        <v>#REF!</v>
      </c>
    </row>
    <row r="56" spans="1:7" s="26" customFormat="1" ht="14.25">
      <c r="A56" s="287"/>
      <c r="B56" s="195"/>
      <c r="C56" s="312"/>
      <c r="D56" s="105" t="s">
        <v>114</v>
      </c>
      <c r="E56" s="296"/>
      <c r="F56" s="194"/>
      <c r="G56" s="315"/>
    </row>
    <row r="57" spans="1:7" s="26" customFormat="1" ht="42.75">
      <c r="A57" s="287"/>
      <c r="B57" s="195"/>
      <c r="C57" s="312"/>
      <c r="D57" s="196" t="s">
        <v>168</v>
      </c>
      <c r="E57" s="296"/>
      <c r="F57" s="194"/>
      <c r="G57" s="315"/>
    </row>
    <row r="58" spans="1:7" s="26" customFormat="1" ht="14.25">
      <c r="A58" s="287"/>
      <c r="B58" s="195"/>
      <c r="C58" s="312"/>
      <c r="D58" s="105" t="s">
        <v>45</v>
      </c>
      <c r="E58" s="296"/>
      <c r="F58" s="194"/>
      <c r="G58" s="315"/>
    </row>
    <row r="59" spans="1:7" s="26" customFormat="1" ht="14.25">
      <c r="A59" s="287"/>
      <c r="B59" s="197"/>
      <c r="C59" s="313"/>
      <c r="D59" s="196" t="s">
        <v>169</v>
      </c>
      <c r="E59" s="296"/>
      <c r="F59" s="194"/>
      <c r="G59" s="316"/>
    </row>
    <row r="60" spans="1:7" s="26" customFormat="1" ht="14.25">
      <c r="A60" s="287"/>
      <c r="B60" s="97"/>
      <c r="C60" s="98"/>
      <c r="D60" s="198" t="s">
        <v>99</v>
      </c>
      <c r="E60" s="191"/>
      <c r="F60" s="100"/>
      <c r="G60" s="100"/>
    </row>
    <row r="61" spans="1:7" s="26" customFormat="1" ht="28.5">
      <c r="A61" s="287"/>
      <c r="B61" s="288" t="s">
        <v>162</v>
      </c>
      <c r="C61" s="305"/>
      <c r="D61" s="193" t="s">
        <v>161</v>
      </c>
      <c r="E61" s="191"/>
      <c r="F61" s="100"/>
      <c r="G61" s="308">
        <v>95072</v>
      </c>
    </row>
    <row r="62" spans="1:7" s="26" customFormat="1" ht="14.25">
      <c r="A62" s="287"/>
      <c r="B62" s="288"/>
      <c r="C62" s="306"/>
      <c r="D62" s="105" t="s">
        <v>100</v>
      </c>
      <c r="E62" s="181"/>
      <c r="F62" s="194"/>
      <c r="G62" s="309"/>
    </row>
    <row r="63" spans="1:7" s="26" customFormat="1" ht="136.5" customHeight="1">
      <c r="A63" s="287"/>
      <c r="B63" s="288"/>
      <c r="C63" s="306"/>
      <c r="D63" s="196" t="s">
        <v>163</v>
      </c>
      <c r="E63" s="181"/>
      <c r="F63" s="194"/>
      <c r="G63" s="309"/>
    </row>
    <row r="64" spans="1:9" s="26" customFormat="1" ht="16.5" customHeight="1">
      <c r="A64" s="287"/>
      <c r="B64" s="288"/>
      <c r="C64" s="306"/>
      <c r="D64" s="201" t="s">
        <v>101</v>
      </c>
      <c r="E64" s="296">
        <v>743.5</v>
      </c>
      <c r="F64" s="194"/>
      <c r="G64" s="309"/>
      <c r="H64" s="116"/>
      <c r="I64" s="116"/>
    </row>
    <row r="65" spans="1:7" s="26" customFormat="1" ht="28.5">
      <c r="A65" s="287"/>
      <c r="B65" s="288"/>
      <c r="C65" s="307"/>
      <c r="D65" s="106" t="s">
        <v>170</v>
      </c>
      <c r="E65" s="296"/>
      <c r="F65" s="194"/>
      <c r="G65" s="310"/>
    </row>
    <row r="66" ht="15">
      <c r="E66" s="119"/>
    </row>
    <row r="67" ht="15"/>
    <row r="68" ht="15"/>
    <row r="69" ht="15"/>
    <row r="70" ht="15">
      <c r="E70" s="132"/>
    </row>
  </sheetData>
  <sheetProtection/>
  <mergeCells count="45">
    <mergeCell ref="A61:A65"/>
    <mergeCell ref="B61:B65"/>
    <mergeCell ref="C61:C65"/>
    <mergeCell ref="G61:G65"/>
    <mergeCell ref="E64:E65"/>
    <mergeCell ref="A55:A60"/>
    <mergeCell ref="C55:C59"/>
    <mergeCell ref="E55:E59"/>
    <mergeCell ref="G55:G59"/>
    <mergeCell ref="E43:E47"/>
    <mergeCell ref="A23:A30"/>
    <mergeCell ref="B24:B30"/>
    <mergeCell ref="C24:C30"/>
    <mergeCell ref="E24:E30"/>
    <mergeCell ref="B38:B42"/>
    <mergeCell ref="C38:C42"/>
    <mergeCell ref="E38:E42"/>
    <mergeCell ref="A38:A42"/>
    <mergeCell ref="A32:A36"/>
    <mergeCell ref="B32:B36"/>
    <mergeCell ref="B49:B53"/>
    <mergeCell ref="C49:C53"/>
    <mergeCell ref="E49:E53"/>
    <mergeCell ref="A43:A47"/>
    <mergeCell ref="B43:B47"/>
    <mergeCell ref="C43:C47"/>
    <mergeCell ref="C32:C36"/>
    <mergeCell ref="E32:E36"/>
    <mergeCell ref="A49:A53"/>
    <mergeCell ref="A7:E7"/>
    <mergeCell ref="A9:B9"/>
    <mergeCell ref="D1:E1"/>
    <mergeCell ref="D2:E2"/>
    <mergeCell ref="D3:E3"/>
    <mergeCell ref="A4:E4"/>
    <mergeCell ref="A5:E5"/>
    <mergeCell ref="A6:E6"/>
    <mergeCell ref="D9:D10"/>
    <mergeCell ref="A12:A22"/>
    <mergeCell ref="B12:B16"/>
    <mergeCell ref="C12:C16"/>
    <mergeCell ref="E12:E16"/>
    <mergeCell ref="B18:B22"/>
    <mergeCell ref="C18:C22"/>
    <mergeCell ref="E18:E22"/>
  </mergeCells>
  <printOptions/>
  <pageMargins left="0.2" right="0.2" top="0.2" bottom="0.75" header="0.2" footer="0.3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6"/>
  <sheetViews>
    <sheetView tabSelected="1" view="pageBreakPreview" zoomScale="118" zoomScaleSheetLayoutView="118" zoomScalePageLayoutView="0" workbookViewId="0" topLeftCell="A4">
      <selection activeCell="G20" sqref="G20"/>
    </sheetView>
  </sheetViews>
  <sheetFormatPr defaultColWidth="0" defaultRowHeight="12.75"/>
  <cols>
    <col min="1" max="1" width="18.421875" style="139" customWidth="1"/>
    <col min="2" max="2" width="53.57421875" style="139" customWidth="1"/>
    <col min="3" max="3" width="14.57421875" style="139" customWidth="1"/>
    <col min="4" max="4" width="10.57421875" style="139" customWidth="1"/>
    <col min="5" max="5" width="18.140625" style="139" customWidth="1"/>
    <col min="6" max="6" width="14.421875" style="140" customWidth="1"/>
    <col min="7" max="7" width="29.28125" style="140" customWidth="1"/>
    <col min="8" max="90" width="9.140625" style="139" hidden="1" customWidth="1"/>
    <col min="91" max="91" width="18.7109375" style="139" hidden="1" customWidth="1"/>
    <col min="92" max="92" width="18.57421875" style="139" hidden="1" customWidth="1"/>
    <col min="93" max="95" width="9.140625" style="139" hidden="1" customWidth="1"/>
    <col min="96" max="239" width="0" style="139" hidden="1" customWidth="1"/>
    <col min="240" max="243" width="18.421875" style="139" hidden="1" customWidth="1"/>
    <col min="244" max="244" width="20.421875" style="139" hidden="1" customWidth="1"/>
    <col min="245" max="245" width="17.8515625" style="139" hidden="1" customWidth="1"/>
    <col min="246" max="246" width="18.421875" style="139" hidden="1" customWidth="1"/>
    <col min="247" max="16384" width="0" style="139" hidden="1" customWidth="1"/>
  </cols>
  <sheetData>
    <row r="1" spans="1:256" ht="16.5">
      <c r="A1" s="135"/>
      <c r="B1" s="135"/>
      <c r="C1" s="135"/>
      <c r="D1" s="135"/>
      <c r="E1" s="135"/>
      <c r="F1" s="318" t="s">
        <v>71</v>
      </c>
      <c r="G1" s="318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</row>
    <row r="2" spans="1:256" ht="16.5">
      <c r="A2" s="135"/>
      <c r="B2" s="135"/>
      <c r="C2" s="135"/>
      <c r="D2" s="135"/>
      <c r="E2" s="135"/>
      <c r="F2" s="318" t="s">
        <v>150</v>
      </c>
      <c r="G2" s="318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16.5">
      <c r="A3" s="135"/>
      <c r="B3" s="135"/>
      <c r="C3" s="135"/>
      <c r="D3" s="135"/>
      <c r="E3" s="135"/>
      <c r="F3" s="318" t="s">
        <v>15</v>
      </c>
      <c r="G3" s="318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16.5">
      <c r="A4" s="135"/>
      <c r="B4" s="135"/>
      <c r="C4" s="135"/>
      <c r="D4" s="135"/>
      <c r="E4" s="135"/>
      <c r="F4" s="136"/>
      <c r="G4" s="137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14.25">
      <c r="A5" s="319" t="s">
        <v>151</v>
      </c>
      <c r="B5" s="319"/>
      <c r="C5" s="319"/>
      <c r="D5" s="319"/>
      <c r="E5" s="319"/>
      <c r="F5" s="319"/>
      <c r="G5" s="319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1:256" ht="19.5" customHeight="1">
      <c r="A6" s="319"/>
      <c r="B6" s="319"/>
      <c r="C6" s="319"/>
      <c r="D6" s="319"/>
      <c r="E6" s="319"/>
      <c r="F6" s="319"/>
      <c r="G6" s="319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</row>
    <row r="7" ht="15">
      <c r="A7" s="138"/>
    </row>
    <row r="8" ht="15">
      <c r="A8" s="138"/>
    </row>
    <row r="9" spans="1:256" ht="14.25">
      <c r="A9" s="320" t="s">
        <v>152</v>
      </c>
      <c r="B9" s="320" t="s">
        <v>27</v>
      </c>
      <c r="C9" s="320" t="s">
        <v>153</v>
      </c>
      <c r="D9" s="320" t="s">
        <v>134</v>
      </c>
      <c r="E9" s="321" t="s">
        <v>154</v>
      </c>
      <c r="F9" s="321" t="s">
        <v>155</v>
      </c>
      <c r="G9" s="321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</row>
    <row r="10" spans="1:256" ht="14.25">
      <c r="A10" s="320"/>
      <c r="B10" s="320"/>
      <c r="C10" s="320"/>
      <c r="D10" s="320"/>
      <c r="E10" s="321"/>
      <c r="F10" s="321"/>
      <c r="G10" s="321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ht="16.5">
      <c r="A11" s="320"/>
      <c r="B11" s="320"/>
      <c r="C11" s="320"/>
      <c r="D11" s="320"/>
      <c r="E11" s="321"/>
      <c r="F11" s="141" t="s">
        <v>18</v>
      </c>
      <c r="G11" s="141" t="s">
        <v>156</v>
      </c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ht="16.5">
      <c r="A12" s="142">
        <v>1</v>
      </c>
      <c r="B12" s="142">
        <v>2</v>
      </c>
      <c r="C12" s="142">
        <v>3</v>
      </c>
      <c r="D12" s="142">
        <v>4</v>
      </c>
      <c r="E12" s="142">
        <v>5</v>
      </c>
      <c r="F12" s="142">
        <v>6</v>
      </c>
      <c r="G12" s="142">
        <v>7</v>
      </c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  <c r="IR12" s="135"/>
      <c r="IS12" s="135"/>
      <c r="IT12" s="135"/>
      <c r="IU12" s="135"/>
      <c r="IV12" s="135"/>
    </row>
    <row r="13" spans="1:256" ht="16.5">
      <c r="A13" s="322" t="s">
        <v>66</v>
      </c>
      <c r="B13" s="323"/>
      <c r="C13" s="323"/>
      <c r="D13" s="323"/>
      <c r="E13" s="323"/>
      <c r="F13" s="323"/>
      <c r="G13" s="143">
        <f>SUM(E14+G17+G20)</f>
        <v>269434.17000000004</v>
      </c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256" ht="16.5">
      <c r="A14" s="147"/>
      <c r="B14" s="145" t="s">
        <v>185</v>
      </c>
      <c r="C14" s="324"/>
      <c r="D14" s="324"/>
      <c r="E14" s="325">
        <f>SUM(G15:G16)</f>
        <v>250714.17</v>
      </c>
      <c r="F14" s="326"/>
      <c r="G14" s="326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</row>
    <row r="15" spans="1:256" ht="16.5">
      <c r="A15" s="147" t="s">
        <v>174</v>
      </c>
      <c r="B15" s="148" t="s">
        <v>173</v>
      </c>
      <c r="C15" s="199" t="s">
        <v>175</v>
      </c>
      <c r="D15" s="199" t="s">
        <v>176</v>
      </c>
      <c r="E15" s="149">
        <v>59610000</v>
      </c>
      <c r="F15" s="199">
        <v>1</v>
      </c>
      <c r="G15" s="203">
        <v>59610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  <c r="IR15" s="135"/>
      <c r="IS15" s="135"/>
      <c r="IT15" s="135"/>
      <c r="IU15" s="135"/>
      <c r="IV15" s="135"/>
    </row>
    <row r="16" spans="1:256" ht="16.5">
      <c r="A16" s="147" t="s">
        <v>183</v>
      </c>
      <c r="B16" s="148" t="s">
        <v>173</v>
      </c>
      <c r="C16" s="204" t="s">
        <v>184</v>
      </c>
      <c r="D16" s="204" t="s">
        <v>176</v>
      </c>
      <c r="E16" s="149">
        <v>191104170</v>
      </c>
      <c r="F16" s="204">
        <v>1</v>
      </c>
      <c r="G16" s="203">
        <v>191104.17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  <c r="IV16" s="135"/>
    </row>
    <row r="17" spans="1:256" ht="16.5">
      <c r="A17" s="142"/>
      <c r="B17" s="161" t="s">
        <v>177</v>
      </c>
      <c r="C17" s="144"/>
      <c r="D17" s="144"/>
      <c r="E17" s="146"/>
      <c r="F17" s="146"/>
      <c r="G17" s="143">
        <f>SUM(G18:G19)</f>
        <v>610</v>
      </c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  <c r="IV17" s="135"/>
    </row>
    <row r="18" spans="1:256" ht="16.5">
      <c r="A18" s="165" t="s">
        <v>179</v>
      </c>
      <c r="B18" s="166" t="s">
        <v>178</v>
      </c>
      <c r="C18" s="199" t="s">
        <v>175</v>
      </c>
      <c r="D18" s="199" t="s">
        <v>176</v>
      </c>
      <c r="E18" s="149">
        <v>260000</v>
      </c>
      <c r="F18" s="205">
        <v>1</v>
      </c>
      <c r="G18" s="151">
        <v>260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  <c r="IV18" s="152"/>
    </row>
    <row r="19" spans="1:256" ht="16.5">
      <c r="A19" s="147" t="s">
        <v>182</v>
      </c>
      <c r="B19" s="148" t="s">
        <v>180</v>
      </c>
      <c r="C19" s="202" t="s">
        <v>181</v>
      </c>
      <c r="D19" s="202" t="s">
        <v>176</v>
      </c>
      <c r="E19" s="149">
        <v>350000</v>
      </c>
      <c r="F19" s="205">
        <v>1</v>
      </c>
      <c r="G19" s="151">
        <v>350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</row>
    <row r="20" spans="1:256" ht="16.5">
      <c r="A20" s="147"/>
      <c r="B20" s="161" t="s">
        <v>186</v>
      </c>
      <c r="C20" s="142"/>
      <c r="D20" s="142"/>
      <c r="E20" s="149"/>
      <c r="F20" s="205"/>
      <c r="G20" s="207">
        <f>SUM(G21:G30)</f>
        <v>18110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</row>
    <row r="21" spans="1:256" ht="16.5">
      <c r="A21" s="147"/>
      <c r="B21" s="148" t="s">
        <v>187</v>
      </c>
      <c r="C21" s="206" t="s">
        <v>175</v>
      </c>
      <c r="D21" s="206" t="s">
        <v>188</v>
      </c>
      <c r="E21" s="149">
        <v>290000</v>
      </c>
      <c r="F21" s="150">
        <v>30</v>
      </c>
      <c r="G21" s="151">
        <v>8700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</row>
    <row r="22" spans="1:256" ht="16.5">
      <c r="A22" s="147"/>
      <c r="B22" s="148" t="s">
        <v>189</v>
      </c>
      <c r="C22" s="206" t="s">
        <v>175</v>
      </c>
      <c r="D22" s="206" t="s">
        <v>188</v>
      </c>
      <c r="E22" s="149">
        <v>380000</v>
      </c>
      <c r="F22" s="150">
        <v>3</v>
      </c>
      <c r="G22" s="151">
        <v>1140</v>
      </c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  <c r="IV22" s="152"/>
    </row>
    <row r="23" spans="1:256" ht="16.5">
      <c r="A23" s="147"/>
      <c r="B23" s="148" t="s">
        <v>190</v>
      </c>
      <c r="C23" s="206" t="s">
        <v>175</v>
      </c>
      <c r="D23" s="206" t="s">
        <v>188</v>
      </c>
      <c r="E23" s="149">
        <v>76000</v>
      </c>
      <c r="F23" s="150">
        <v>20</v>
      </c>
      <c r="G23" s="149">
        <v>1520</v>
      </c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  <c r="IV23" s="152"/>
    </row>
    <row r="24" spans="1:256" ht="16.5">
      <c r="A24" s="147"/>
      <c r="B24" s="148" t="s">
        <v>191</v>
      </c>
      <c r="C24" s="206" t="s">
        <v>175</v>
      </c>
      <c r="D24" s="206" t="s">
        <v>188</v>
      </c>
      <c r="E24" s="149">
        <v>190000</v>
      </c>
      <c r="F24" s="150">
        <v>5</v>
      </c>
      <c r="G24" s="149">
        <v>950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 s="152"/>
      <c r="IR24" s="152"/>
      <c r="IS24" s="152"/>
      <c r="IT24" s="152"/>
      <c r="IU24" s="152"/>
      <c r="IV24" s="152"/>
    </row>
    <row r="25" spans="1:256" ht="16.5">
      <c r="A25" s="147"/>
      <c r="B25" s="148" t="s">
        <v>192</v>
      </c>
      <c r="C25" s="206" t="s">
        <v>175</v>
      </c>
      <c r="D25" s="206" t="s">
        <v>188</v>
      </c>
      <c r="E25" s="149">
        <v>620000</v>
      </c>
      <c r="F25" s="150">
        <v>5</v>
      </c>
      <c r="G25" s="151">
        <v>3100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  <c r="FT25" s="152"/>
      <c r="FU25" s="152"/>
      <c r="FV25" s="152"/>
      <c r="FW25" s="152"/>
      <c r="FX25" s="152"/>
      <c r="FY25" s="152"/>
      <c r="FZ25" s="152"/>
      <c r="GA25" s="152"/>
      <c r="GB25" s="152"/>
      <c r="GC25" s="152"/>
      <c r="GD25" s="152"/>
      <c r="GE25" s="152"/>
      <c r="GF25" s="152"/>
      <c r="GG25" s="152"/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2"/>
      <c r="GS25" s="152"/>
      <c r="GT25" s="152"/>
      <c r="GU25" s="152"/>
      <c r="GV25" s="152"/>
      <c r="GW25" s="152"/>
      <c r="GX25" s="152"/>
      <c r="GY25" s="152"/>
      <c r="GZ25" s="152"/>
      <c r="HA25" s="152"/>
      <c r="HB25" s="152"/>
      <c r="HC25" s="152"/>
      <c r="HD25" s="152"/>
      <c r="HE25" s="152"/>
      <c r="HF25" s="152"/>
      <c r="HG25" s="152"/>
      <c r="HH25" s="152"/>
      <c r="HI25" s="152"/>
      <c r="HJ25" s="152"/>
      <c r="HK25" s="152"/>
      <c r="HL25" s="152"/>
      <c r="HM25" s="152"/>
      <c r="HN25" s="152"/>
      <c r="HO25" s="152"/>
      <c r="HP25" s="152"/>
      <c r="HQ25" s="152"/>
      <c r="HR25" s="152"/>
      <c r="HS25" s="152"/>
      <c r="HT25" s="152"/>
      <c r="HU25" s="152"/>
      <c r="HV25" s="152"/>
      <c r="HW25" s="152"/>
      <c r="HX25" s="152"/>
      <c r="HY25" s="152"/>
      <c r="HZ25" s="152"/>
      <c r="IA25" s="152"/>
      <c r="IB25" s="152"/>
      <c r="IC25" s="152"/>
      <c r="ID25" s="152"/>
      <c r="IE25" s="152"/>
      <c r="IF25" s="152"/>
      <c r="IG25" s="152"/>
      <c r="IH25" s="152"/>
      <c r="II25" s="152"/>
      <c r="IJ25" s="152"/>
      <c r="IK25" s="152"/>
      <c r="IL25" s="152"/>
      <c r="IM25" s="152"/>
      <c r="IN25" s="152"/>
      <c r="IO25" s="152"/>
      <c r="IP25" s="152"/>
      <c r="IQ25" s="152"/>
      <c r="IR25" s="152"/>
      <c r="IS25" s="152"/>
      <c r="IT25" s="152"/>
      <c r="IU25" s="152"/>
      <c r="IV25" s="152"/>
    </row>
    <row r="26" spans="1:256" ht="16.5">
      <c r="A26" s="147"/>
      <c r="B26" s="148" t="s">
        <v>193</v>
      </c>
      <c r="C26" s="206" t="s">
        <v>175</v>
      </c>
      <c r="D26" s="206" t="s">
        <v>188</v>
      </c>
      <c r="E26" s="149">
        <v>190000</v>
      </c>
      <c r="F26" s="150">
        <v>3</v>
      </c>
      <c r="G26" s="151">
        <v>570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2"/>
      <c r="GF26" s="152"/>
      <c r="GG26" s="152"/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2"/>
      <c r="GS26" s="152"/>
      <c r="GT26" s="152"/>
      <c r="GU26" s="152"/>
      <c r="GV26" s="152"/>
      <c r="GW26" s="152"/>
      <c r="GX26" s="152"/>
      <c r="GY26" s="152"/>
      <c r="GZ26" s="152"/>
      <c r="HA26" s="152"/>
      <c r="HB26" s="152"/>
      <c r="HC26" s="152"/>
      <c r="HD26" s="152"/>
      <c r="HE26" s="152"/>
      <c r="HF26" s="152"/>
      <c r="HG26" s="152"/>
      <c r="HH26" s="152"/>
      <c r="HI26" s="152"/>
      <c r="HJ26" s="152"/>
      <c r="HK26" s="152"/>
      <c r="HL26" s="152"/>
      <c r="HM26" s="152"/>
      <c r="HN26" s="152"/>
      <c r="HO26" s="152"/>
      <c r="HP26" s="152"/>
      <c r="HQ26" s="152"/>
      <c r="HR26" s="152"/>
      <c r="HS26" s="152"/>
      <c r="HT26" s="152"/>
      <c r="HU26" s="152"/>
      <c r="HV26" s="152"/>
      <c r="HW26" s="152"/>
      <c r="HX26" s="152"/>
      <c r="HY26" s="152"/>
      <c r="HZ26" s="152"/>
      <c r="IA26" s="152"/>
      <c r="IB26" s="152"/>
      <c r="IC26" s="152"/>
      <c r="ID26" s="152"/>
      <c r="IE26" s="152"/>
      <c r="IF26" s="152"/>
      <c r="IG26" s="152"/>
      <c r="IH26" s="152"/>
      <c r="II26" s="152"/>
      <c r="IJ26" s="152"/>
      <c r="IK26" s="152"/>
      <c r="IL26" s="152"/>
      <c r="IM26" s="152"/>
      <c r="IN26" s="152"/>
      <c r="IO26" s="152"/>
      <c r="IP26" s="152"/>
      <c r="IQ26" s="152"/>
      <c r="IR26" s="152"/>
      <c r="IS26" s="152"/>
      <c r="IT26" s="152"/>
      <c r="IU26" s="152"/>
      <c r="IV26" s="152"/>
    </row>
    <row r="27" spans="1:256" ht="16.5">
      <c r="A27" s="147"/>
      <c r="B27" s="148" t="s">
        <v>194</v>
      </c>
      <c r="C27" s="206" t="s">
        <v>175</v>
      </c>
      <c r="D27" s="206" t="s">
        <v>188</v>
      </c>
      <c r="E27" s="149">
        <v>16250</v>
      </c>
      <c r="F27" s="150">
        <v>16</v>
      </c>
      <c r="G27" s="151">
        <v>260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2"/>
      <c r="GF27" s="152"/>
      <c r="GG27" s="152"/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2"/>
      <c r="GS27" s="152"/>
      <c r="GT27" s="152"/>
      <c r="GU27" s="152"/>
      <c r="GV27" s="152"/>
      <c r="GW27" s="152"/>
      <c r="GX27" s="152"/>
      <c r="GY27" s="152"/>
      <c r="GZ27" s="152"/>
      <c r="HA27" s="152"/>
      <c r="HB27" s="152"/>
      <c r="HC27" s="152"/>
      <c r="HD27" s="152"/>
      <c r="HE27" s="152"/>
      <c r="HF27" s="152"/>
      <c r="HG27" s="152"/>
      <c r="HH27" s="152"/>
      <c r="HI27" s="152"/>
      <c r="HJ27" s="152"/>
      <c r="HK27" s="152"/>
      <c r="HL27" s="152"/>
      <c r="HM27" s="152"/>
      <c r="HN27" s="152"/>
      <c r="HO27" s="152"/>
      <c r="HP27" s="152"/>
      <c r="HQ27" s="152"/>
      <c r="HR27" s="152"/>
      <c r="HS27" s="152"/>
      <c r="HT27" s="152"/>
      <c r="HU27" s="152"/>
      <c r="HV27" s="152"/>
      <c r="HW27" s="152"/>
      <c r="HX27" s="152"/>
      <c r="HY27" s="152"/>
      <c r="HZ27" s="152"/>
      <c r="IA27" s="152"/>
      <c r="IB27" s="152"/>
      <c r="IC27" s="152"/>
      <c r="ID27" s="152"/>
      <c r="IE27" s="152"/>
      <c r="IF27" s="152"/>
      <c r="IG27" s="152"/>
      <c r="IH27" s="152"/>
      <c r="II27" s="152"/>
      <c r="IJ27" s="152"/>
      <c r="IK27" s="152"/>
      <c r="IL27" s="152"/>
      <c r="IM27" s="152"/>
      <c r="IN27" s="152"/>
      <c r="IO27" s="152"/>
      <c r="IP27" s="152"/>
      <c r="IQ27" s="152"/>
      <c r="IR27" s="152"/>
      <c r="IS27" s="152"/>
      <c r="IT27" s="152"/>
      <c r="IU27" s="152"/>
      <c r="IV27" s="152"/>
    </row>
    <row r="28" spans="1:256" ht="16.5">
      <c r="A28" s="147"/>
      <c r="B28" s="148" t="s">
        <v>195</v>
      </c>
      <c r="C28" s="206" t="s">
        <v>175</v>
      </c>
      <c r="D28" s="206" t="s">
        <v>188</v>
      </c>
      <c r="E28" s="149">
        <v>350000</v>
      </c>
      <c r="F28" s="150">
        <v>1</v>
      </c>
      <c r="G28" s="151">
        <v>350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2"/>
      <c r="GF28" s="152"/>
      <c r="GG28" s="152"/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2"/>
      <c r="GS28" s="152"/>
      <c r="GT28" s="152"/>
      <c r="GU28" s="152"/>
      <c r="GV28" s="152"/>
      <c r="GW28" s="152"/>
      <c r="GX28" s="152"/>
      <c r="GY28" s="152"/>
      <c r="GZ28" s="152"/>
      <c r="HA28" s="152"/>
      <c r="HB28" s="152"/>
      <c r="HC28" s="152"/>
      <c r="HD28" s="152"/>
      <c r="HE28" s="152"/>
      <c r="HF28" s="152"/>
      <c r="HG28" s="152"/>
      <c r="HH28" s="152"/>
      <c r="HI28" s="152"/>
      <c r="HJ28" s="152"/>
      <c r="HK28" s="152"/>
      <c r="HL28" s="152"/>
      <c r="HM28" s="152"/>
      <c r="HN28" s="152"/>
      <c r="HO28" s="152"/>
      <c r="HP28" s="152"/>
      <c r="HQ28" s="152"/>
      <c r="HR28" s="152"/>
      <c r="HS28" s="152"/>
      <c r="HT28" s="152"/>
      <c r="HU28" s="152"/>
      <c r="HV28" s="152"/>
      <c r="HW28" s="152"/>
      <c r="HX28" s="152"/>
      <c r="HY28" s="152"/>
      <c r="HZ28" s="152"/>
      <c r="IA28" s="152"/>
      <c r="IB28" s="152"/>
      <c r="IC28" s="152"/>
      <c r="ID28" s="152"/>
      <c r="IE28" s="152"/>
      <c r="IF28" s="152"/>
      <c r="IG28" s="152"/>
      <c r="IH28" s="152"/>
      <c r="II28" s="152"/>
      <c r="IJ28" s="152"/>
      <c r="IK28" s="152"/>
      <c r="IL28" s="152"/>
      <c r="IM28" s="152"/>
      <c r="IN28" s="152"/>
      <c r="IO28" s="152"/>
      <c r="IP28" s="152"/>
      <c r="IQ28" s="152"/>
      <c r="IR28" s="152"/>
      <c r="IS28" s="152"/>
      <c r="IT28" s="152"/>
      <c r="IU28" s="152"/>
      <c r="IV28" s="152"/>
    </row>
    <row r="29" spans="1:256" ht="16.5">
      <c r="A29" s="147"/>
      <c r="B29" s="148" t="s">
        <v>196</v>
      </c>
      <c r="C29" s="206" t="s">
        <v>175</v>
      </c>
      <c r="D29" s="206" t="s">
        <v>188</v>
      </c>
      <c r="E29" s="149">
        <v>39000</v>
      </c>
      <c r="F29" s="150">
        <v>30</v>
      </c>
      <c r="G29" s="149">
        <v>1170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  <c r="IS29" s="152"/>
      <c r="IT29" s="152"/>
      <c r="IU29" s="152"/>
      <c r="IV29" s="152"/>
    </row>
    <row r="30" spans="1:256" ht="16.5">
      <c r="A30" s="147"/>
      <c r="B30" s="148" t="s">
        <v>197</v>
      </c>
      <c r="C30" s="206" t="s">
        <v>175</v>
      </c>
      <c r="D30" s="206" t="s">
        <v>188</v>
      </c>
      <c r="E30" s="149">
        <v>350000</v>
      </c>
      <c r="F30" s="150">
        <v>1</v>
      </c>
      <c r="G30" s="151">
        <v>350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  <c r="HH30" s="152"/>
      <c r="HI30" s="152"/>
      <c r="HJ30" s="152"/>
      <c r="HK30" s="152"/>
      <c r="HL30" s="152"/>
      <c r="HM30" s="152"/>
      <c r="HN30" s="152"/>
      <c r="HO30" s="152"/>
      <c r="HP30" s="152"/>
      <c r="HQ30" s="152"/>
      <c r="HR30" s="152"/>
      <c r="HS30" s="152"/>
      <c r="HT30" s="152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  <c r="IK30" s="152"/>
      <c r="IL30" s="152"/>
      <c r="IM30" s="152"/>
      <c r="IN30" s="152"/>
      <c r="IO30" s="152"/>
      <c r="IP30" s="152"/>
      <c r="IQ30" s="152"/>
      <c r="IR30" s="152"/>
      <c r="IS30" s="152"/>
      <c r="IT30" s="152"/>
      <c r="IU30" s="152"/>
      <c r="IV30" s="152"/>
    </row>
    <row r="31" spans="1:256" ht="16.5">
      <c r="A31" s="147"/>
      <c r="B31" s="148"/>
      <c r="C31" s="142"/>
      <c r="D31" s="142"/>
      <c r="E31" s="149"/>
      <c r="F31" s="150"/>
      <c r="G31" s="149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2"/>
      <c r="IC31" s="152"/>
      <c r="ID31" s="152"/>
      <c r="IE31" s="152"/>
      <c r="IF31" s="152"/>
      <c r="IG31" s="152"/>
      <c r="IH31" s="152"/>
      <c r="II31" s="152"/>
      <c r="IJ31" s="152"/>
      <c r="IK31" s="152"/>
      <c r="IL31" s="152"/>
      <c r="IM31" s="152"/>
      <c r="IN31" s="152"/>
      <c r="IO31" s="152"/>
      <c r="IP31" s="152"/>
      <c r="IQ31" s="152"/>
      <c r="IR31" s="152"/>
      <c r="IS31" s="152"/>
      <c r="IT31" s="152"/>
      <c r="IU31" s="152"/>
      <c r="IV31" s="152"/>
    </row>
    <row r="32" spans="1:256" ht="16.5">
      <c r="A32" s="147"/>
      <c r="B32" s="148"/>
      <c r="C32" s="142"/>
      <c r="D32" s="142"/>
      <c r="E32" s="149"/>
      <c r="F32" s="150"/>
      <c r="G32" s="151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  <c r="FT32" s="152"/>
      <c r="FU32" s="152"/>
      <c r="FV32" s="152"/>
      <c r="FW32" s="152"/>
      <c r="FX32" s="152"/>
      <c r="FY32" s="152"/>
      <c r="FZ32" s="152"/>
      <c r="GA32" s="152"/>
      <c r="GB32" s="152"/>
      <c r="GC32" s="152"/>
      <c r="GD32" s="152"/>
      <c r="GE32" s="152"/>
      <c r="GF32" s="152"/>
      <c r="GG32" s="152"/>
      <c r="GH32" s="152"/>
      <c r="GI32" s="152"/>
      <c r="GJ32" s="152"/>
      <c r="GK32" s="152"/>
      <c r="GL32" s="152"/>
      <c r="GM32" s="152"/>
      <c r="GN32" s="152"/>
      <c r="GO32" s="152"/>
      <c r="GP32" s="152"/>
      <c r="GQ32" s="152"/>
      <c r="GR32" s="152"/>
      <c r="GS32" s="152"/>
      <c r="GT32" s="152"/>
      <c r="GU32" s="152"/>
      <c r="GV32" s="152"/>
      <c r="GW32" s="152"/>
      <c r="GX32" s="152"/>
      <c r="GY32" s="152"/>
      <c r="GZ32" s="152"/>
      <c r="HA32" s="152"/>
      <c r="HB32" s="152"/>
      <c r="HC32" s="152"/>
      <c r="HD32" s="152"/>
      <c r="HE32" s="152"/>
      <c r="HF32" s="152"/>
      <c r="HG32" s="152"/>
      <c r="HH32" s="152"/>
      <c r="HI32" s="152"/>
      <c r="HJ32" s="152"/>
      <c r="HK32" s="152"/>
      <c r="HL32" s="152"/>
      <c r="HM32" s="152"/>
      <c r="HN32" s="152"/>
      <c r="HO32" s="152"/>
      <c r="HP32" s="152"/>
      <c r="HQ32" s="152"/>
      <c r="HR32" s="152"/>
      <c r="HS32" s="152"/>
      <c r="HT32" s="152"/>
      <c r="HU32" s="152"/>
      <c r="HV32" s="152"/>
      <c r="HW32" s="152"/>
      <c r="HX32" s="152"/>
      <c r="HY32" s="152"/>
      <c r="HZ32" s="152"/>
      <c r="IA32" s="152"/>
      <c r="IB32" s="152"/>
      <c r="IC32" s="152"/>
      <c r="ID32" s="152"/>
      <c r="IE32" s="152"/>
      <c r="IF32" s="152"/>
      <c r="IG32" s="152"/>
      <c r="IH32" s="152"/>
      <c r="II32" s="152"/>
      <c r="IJ32" s="152"/>
      <c r="IK32" s="152"/>
      <c r="IL32" s="152"/>
      <c r="IM32" s="152"/>
      <c r="IN32" s="152"/>
      <c r="IO32" s="152"/>
      <c r="IP32" s="152"/>
      <c r="IQ32" s="152"/>
      <c r="IR32" s="152"/>
      <c r="IS32" s="152"/>
      <c r="IT32" s="152"/>
      <c r="IU32" s="152"/>
      <c r="IV32" s="152"/>
    </row>
    <row r="33" spans="1:256" ht="16.5">
      <c r="A33" s="147"/>
      <c r="B33" s="148"/>
      <c r="C33" s="142"/>
      <c r="D33" s="142"/>
      <c r="E33" s="149"/>
      <c r="F33" s="150"/>
      <c r="G33" s="151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  <c r="FT33" s="152"/>
      <c r="FU33" s="152"/>
      <c r="FV33" s="152"/>
      <c r="FW33" s="152"/>
      <c r="FX33" s="152"/>
      <c r="FY33" s="152"/>
      <c r="FZ33" s="152"/>
      <c r="GA33" s="152"/>
      <c r="GB33" s="152"/>
      <c r="GC33" s="152"/>
      <c r="GD33" s="152"/>
      <c r="GE33" s="152"/>
      <c r="GF33" s="152"/>
      <c r="GG33" s="152"/>
      <c r="GH33" s="152"/>
      <c r="GI33" s="152"/>
      <c r="GJ33" s="152"/>
      <c r="GK33" s="152"/>
      <c r="GL33" s="152"/>
      <c r="GM33" s="152"/>
      <c r="GN33" s="152"/>
      <c r="GO33" s="152"/>
      <c r="GP33" s="152"/>
      <c r="GQ33" s="152"/>
      <c r="GR33" s="152"/>
      <c r="GS33" s="152"/>
      <c r="GT33" s="152"/>
      <c r="GU33" s="152"/>
      <c r="GV33" s="152"/>
      <c r="GW33" s="152"/>
      <c r="GX33" s="152"/>
      <c r="GY33" s="152"/>
      <c r="GZ33" s="152"/>
      <c r="HA33" s="152"/>
      <c r="HB33" s="152"/>
      <c r="HC33" s="152"/>
      <c r="HD33" s="152"/>
      <c r="HE33" s="152"/>
      <c r="HF33" s="152"/>
      <c r="HG33" s="152"/>
      <c r="HH33" s="152"/>
      <c r="HI33" s="152"/>
      <c r="HJ33" s="152"/>
      <c r="HK33" s="152"/>
      <c r="HL33" s="152"/>
      <c r="HM33" s="152"/>
      <c r="HN33" s="152"/>
      <c r="HO33" s="152"/>
      <c r="HP33" s="152"/>
      <c r="HQ33" s="152"/>
      <c r="HR33" s="152"/>
      <c r="HS33" s="152"/>
      <c r="HT33" s="152"/>
      <c r="HU33" s="152"/>
      <c r="HV33" s="152"/>
      <c r="HW33" s="152"/>
      <c r="HX33" s="152"/>
      <c r="HY33" s="152"/>
      <c r="HZ33" s="152"/>
      <c r="IA33" s="152"/>
      <c r="IB33" s="152"/>
      <c r="IC33" s="152"/>
      <c r="ID33" s="152"/>
      <c r="IE33" s="152"/>
      <c r="IF33" s="152"/>
      <c r="IG33" s="152"/>
      <c r="IH33" s="152"/>
      <c r="II33" s="152"/>
      <c r="IJ33" s="152"/>
      <c r="IK33" s="152"/>
      <c r="IL33" s="152"/>
      <c r="IM33" s="152"/>
      <c r="IN33" s="152"/>
      <c r="IO33" s="152"/>
      <c r="IP33" s="152"/>
      <c r="IQ33" s="152"/>
      <c r="IR33" s="152"/>
      <c r="IS33" s="152"/>
      <c r="IT33" s="152"/>
      <c r="IU33" s="152"/>
      <c r="IV33" s="152"/>
    </row>
    <row r="34" spans="1:256" ht="16.5">
      <c r="A34" s="147"/>
      <c r="B34" s="148"/>
      <c r="C34" s="142"/>
      <c r="D34" s="142"/>
      <c r="E34" s="149"/>
      <c r="F34" s="150"/>
      <c r="G34" s="149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  <c r="FT34" s="152"/>
      <c r="FU34" s="152"/>
      <c r="FV34" s="152"/>
      <c r="FW34" s="152"/>
      <c r="FX34" s="152"/>
      <c r="FY34" s="152"/>
      <c r="FZ34" s="152"/>
      <c r="GA34" s="152"/>
      <c r="GB34" s="152"/>
      <c r="GC34" s="152"/>
      <c r="GD34" s="152"/>
      <c r="GE34" s="152"/>
      <c r="GF34" s="152"/>
      <c r="GG34" s="152"/>
      <c r="GH34" s="152"/>
      <c r="GI34" s="152"/>
      <c r="GJ34" s="152"/>
      <c r="GK34" s="152"/>
      <c r="GL34" s="152"/>
      <c r="GM34" s="152"/>
      <c r="GN34" s="152"/>
      <c r="GO34" s="152"/>
      <c r="GP34" s="152"/>
      <c r="GQ34" s="152"/>
      <c r="GR34" s="152"/>
      <c r="GS34" s="152"/>
      <c r="GT34" s="152"/>
      <c r="GU34" s="152"/>
      <c r="GV34" s="152"/>
      <c r="GW34" s="152"/>
      <c r="GX34" s="152"/>
      <c r="GY34" s="152"/>
      <c r="GZ34" s="152"/>
      <c r="HA34" s="152"/>
      <c r="HB34" s="152"/>
      <c r="HC34" s="152"/>
      <c r="HD34" s="152"/>
      <c r="HE34" s="152"/>
      <c r="HF34" s="152"/>
      <c r="HG34" s="152"/>
      <c r="HH34" s="152"/>
      <c r="HI34" s="152"/>
      <c r="HJ34" s="152"/>
      <c r="HK34" s="152"/>
      <c r="HL34" s="152"/>
      <c r="HM34" s="152"/>
      <c r="HN34" s="152"/>
      <c r="HO34" s="152"/>
      <c r="HP34" s="152"/>
      <c r="HQ34" s="152"/>
      <c r="HR34" s="152"/>
      <c r="HS34" s="152"/>
      <c r="HT34" s="152"/>
      <c r="HU34" s="152"/>
      <c r="HV34" s="152"/>
      <c r="HW34" s="152"/>
      <c r="HX34" s="152"/>
      <c r="HY34" s="152"/>
      <c r="HZ34" s="152"/>
      <c r="IA34" s="152"/>
      <c r="IB34" s="152"/>
      <c r="IC34" s="152"/>
      <c r="ID34" s="152"/>
      <c r="IE34" s="152"/>
      <c r="IF34" s="152"/>
      <c r="IG34" s="152"/>
      <c r="IH34" s="152"/>
      <c r="II34" s="152"/>
      <c r="IJ34" s="152"/>
      <c r="IK34" s="152"/>
      <c r="IL34" s="152"/>
      <c r="IM34" s="152"/>
      <c r="IN34" s="152"/>
      <c r="IO34" s="152"/>
      <c r="IP34" s="152"/>
      <c r="IQ34" s="152"/>
      <c r="IR34" s="152"/>
      <c r="IS34" s="152"/>
      <c r="IT34" s="152"/>
      <c r="IU34" s="152"/>
      <c r="IV34" s="152"/>
    </row>
    <row r="35" spans="1:256" ht="16.5">
      <c r="A35" s="147"/>
      <c r="B35" s="148"/>
      <c r="C35" s="142"/>
      <c r="D35" s="142"/>
      <c r="E35" s="149"/>
      <c r="F35" s="150"/>
      <c r="G35" s="151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  <c r="IV35" s="152"/>
    </row>
    <row r="36" spans="1:256" ht="16.5">
      <c r="A36" s="147"/>
      <c r="B36" s="148"/>
      <c r="C36" s="142"/>
      <c r="D36" s="142"/>
      <c r="E36" s="149"/>
      <c r="F36" s="150"/>
      <c r="G36" s="149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152"/>
      <c r="FE36" s="152"/>
      <c r="FF36" s="152"/>
      <c r="FG36" s="152"/>
      <c r="FH36" s="152"/>
      <c r="FI36" s="152"/>
      <c r="FJ36" s="152"/>
      <c r="FK36" s="152"/>
      <c r="FL36" s="152"/>
      <c r="FM36" s="152"/>
      <c r="FN36" s="152"/>
      <c r="FO36" s="152"/>
      <c r="FP36" s="152"/>
      <c r="FQ36" s="152"/>
      <c r="FR36" s="152"/>
      <c r="FS36" s="152"/>
      <c r="FT36" s="152"/>
      <c r="FU36" s="152"/>
      <c r="FV36" s="152"/>
      <c r="FW36" s="152"/>
      <c r="FX36" s="152"/>
      <c r="FY36" s="152"/>
      <c r="FZ36" s="152"/>
      <c r="GA36" s="152"/>
      <c r="GB36" s="152"/>
      <c r="GC36" s="152"/>
      <c r="GD36" s="152"/>
      <c r="GE36" s="152"/>
      <c r="GF36" s="152"/>
      <c r="GG36" s="152"/>
      <c r="GH36" s="152"/>
      <c r="GI36" s="152"/>
      <c r="GJ36" s="152"/>
      <c r="GK36" s="152"/>
      <c r="GL36" s="152"/>
      <c r="GM36" s="152"/>
      <c r="GN36" s="152"/>
      <c r="GO36" s="152"/>
      <c r="GP36" s="152"/>
      <c r="GQ36" s="152"/>
      <c r="GR36" s="152"/>
      <c r="GS36" s="152"/>
      <c r="GT36" s="152"/>
      <c r="GU36" s="152"/>
      <c r="GV36" s="152"/>
      <c r="GW36" s="152"/>
      <c r="GX36" s="152"/>
      <c r="GY36" s="152"/>
      <c r="GZ36" s="152"/>
      <c r="HA36" s="152"/>
      <c r="HB36" s="152"/>
      <c r="HC36" s="152"/>
      <c r="HD36" s="152"/>
      <c r="HE36" s="152"/>
      <c r="HF36" s="152"/>
      <c r="HG36" s="152"/>
      <c r="HH36" s="152"/>
      <c r="HI36" s="152"/>
      <c r="HJ36" s="152"/>
      <c r="HK36" s="152"/>
      <c r="HL36" s="152"/>
      <c r="HM36" s="152"/>
      <c r="HN36" s="152"/>
      <c r="HO36" s="152"/>
      <c r="HP36" s="152"/>
      <c r="HQ36" s="152"/>
      <c r="HR36" s="152"/>
      <c r="HS36" s="152"/>
      <c r="HT36" s="152"/>
      <c r="HU36" s="152"/>
      <c r="HV36" s="152"/>
      <c r="HW36" s="152"/>
      <c r="HX36" s="152"/>
      <c r="HY36" s="152"/>
      <c r="HZ36" s="152"/>
      <c r="IA36" s="152"/>
      <c r="IB36" s="152"/>
      <c r="IC36" s="152"/>
      <c r="ID36" s="152"/>
      <c r="IE36" s="152"/>
      <c r="IF36" s="152"/>
      <c r="IG36" s="152"/>
      <c r="IH36" s="152"/>
      <c r="II36" s="152"/>
      <c r="IJ36" s="152"/>
      <c r="IK36" s="152"/>
      <c r="IL36" s="152"/>
      <c r="IM36" s="152"/>
      <c r="IN36" s="152"/>
      <c r="IO36" s="152"/>
      <c r="IP36" s="152"/>
      <c r="IQ36" s="152"/>
      <c r="IR36" s="152"/>
      <c r="IS36" s="152"/>
      <c r="IT36" s="152"/>
      <c r="IU36" s="152"/>
      <c r="IV36" s="152"/>
    </row>
    <row r="37" spans="1:256" ht="16.5">
      <c r="A37" s="147"/>
      <c r="B37" s="148"/>
      <c r="C37" s="142"/>
      <c r="D37" s="142"/>
      <c r="E37" s="149"/>
      <c r="F37" s="150"/>
      <c r="G37" s="151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  <c r="IL37" s="152"/>
      <c r="IM37" s="152"/>
      <c r="IN37" s="152"/>
      <c r="IO37" s="152"/>
      <c r="IP37" s="152"/>
      <c r="IQ37" s="152"/>
      <c r="IR37" s="152"/>
      <c r="IS37" s="152"/>
      <c r="IT37" s="152"/>
      <c r="IU37" s="152"/>
      <c r="IV37" s="152"/>
    </row>
    <row r="38" spans="1:256" ht="16.5">
      <c r="A38" s="147"/>
      <c r="B38" s="148"/>
      <c r="C38" s="142"/>
      <c r="D38" s="142"/>
      <c r="E38" s="149"/>
      <c r="F38" s="150"/>
      <c r="G38" s="151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  <c r="IM38" s="152"/>
      <c r="IN38" s="152"/>
      <c r="IO38" s="152"/>
      <c r="IP38" s="152"/>
      <c r="IQ38" s="152"/>
      <c r="IR38" s="152"/>
      <c r="IS38" s="152"/>
      <c r="IT38" s="152"/>
      <c r="IU38" s="152"/>
      <c r="IV38" s="152"/>
    </row>
    <row r="39" spans="1:256" ht="16.5">
      <c r="A39" s="147"/>
      <c r="B39" s="148"/>
      <c r="C39" s="142"/>
      <c r="D39" s="142"/>
      <c r="E39" s="149"/>
      <c r="F39" s="150"/>
      <c r="G39" s="149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4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2"/>
      <c r="IN39" s="152"/>
      <c r="IO39" s="152"/>
      <c r="IP39" s="152"/>
      <c r="IQ39" s="152"/>
      <c r="IR39" s="152"/>
      <c r="IS39" s="152"/>
      <c r="IT39" s="152"/>
      <c r="IU39" s="152"/>
      <c r="IV39" s="152"/>
    </row>
    <row r="40" spans="1:256" ht="16.5">
      <c r="A40" s="147"/>
      <c r="B40" s="148"/>
      <c r="C40" s="142"/>
      <c r="D40" s="142"/>
      <c r="E40" s="149"/>
      <c r="F40" s="150"/>
      <c r="G40" s="151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5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  <c r="IV40" s="152"/>
    </row>
    <row r="41" spans="1:7" ht="16.5">
      <c r="A41" s="156"/>
      <c r="B41" s="148"/>
      <c r="C41" s="142"/>
      <c r="D41" s="142"/>
      <c r="E41" s="149"/>
      <c r="F41" s="150"/>
      <c r="G41" s="151"/>
    </row>
    <row r="42" spans="1:7" ht="16.5">
      <c r="A42" s="156"/>
      <c r="B42" s="148"/>
      <c r="C42" s="142"/>
      <c r="D42" s="142"/>
      <c r="E42" s="149"/>
      <c r="F42" s="150"/>
      <c r="G42" s="151"/>
    </row>
    <row r="43" spans="1:7" ht="16.5">
      <c r="A43" s="156"/>
      <c r="B43" s="148"/>
      <c r="C43" s="142"/>
      <c r="D43" s="142"/>
      <c r="E43" s="149"/>
      <c r="F43" s="150"/>
      <c r="G43" s="151"/>
    </row>
    <row r="44" spans="1:7" ht="16.5">
      <c r="A44" s="142"/>
      <c r="B44" s="148"/>
      <c r="C44" s="142"/>
      <c r="D44" s="142"/>
      <c r="E44" s="149"/>
      <c r="F44" s="150"/>
      <c r="G44" s="149"/>
    </row>
    <row r="45" spans="1:7" ht="16.5">
      <c r="A45" s="142"/>
      <c r="B45" s="148"/>
      <c r="C45" s="142"/>
      <c r="D45" s="142"/>
      <c r="E45" s="149"/>
      <c r="F45" s="150"/>
      <c r="G45" s="149"/>
    </row>
    <row r="46" spans="1:7" ht="16.5">
      <c r="A46" s="142"/>
      <c r="B46" s="148"/>
      <c r="C46" s="142"/>
      <c r="D46" s="142"/>
      <c r="E46" s="149"/>
      <c r="F46" s="150"/>
      <c r="G46" s="149"/>
    </row>
    <row r="47" spans="1:7" ht="16.5">
      <c r="A47" s="142"/>
      <c r="B47" s="148"/>
      <c r="C47" s="142"/>
      <c r="D47" s="142"/>
      <c r="E47" s="149"/>
      <c r="F47" s="150"/>
      <c r="G47" s="149"/>
    </row>
    <row r="48" spans="1:7" ht="16.5">
      <c r="A48" s="142"/>
      <c r="B48" s="148"/>
      <c r="C48" s="142"/>
      <c r="D48" s="142"/>
      <c r="E48" s="149"/>
      <c r="F48" s="150"/>
      <c r="G48" s="149"/>
    </row>
    <row r="49" spans="1:7" ht="16.5">
      <c r="A49" s="142"/>
      <c r="B49" s="148"/>
      <c r="C49" s="142"/>
      <c r="D49" s="142"/>
      <c r="E49" s="149"/>
      <c r="F49" s="150"/>
      <c r="G49" s="149"/>
    </row>
    <row r="50" spans="1:7" ht="16.5">
      <c r="A50" s="142"/>
      <c r="B50" s="148"/>
      <c r="C50" s="142"/>
      <c r="D50" s="142"/>
      <c r="E50" s="149"/>
      <c r="F50" s="150"/>
      <c r="G50" s="149"/>
    </row>
    <row r="51" spans="1:7" ht="16.5">
      <c r="A51" s="142"/>
      <c r="B51" s="148"/>
      <c r="C51" s="142"/>
      <c r="D51" s="142"/>
      <c r="E51" s="149"/>
      <c r="F51" s="150"/>
      <c r="G51" s="149"/>
    </row>
    <row r="52" spans="1:7" ht="16.5">
      <c r="A52" s="142"/>
      <c r="B52" s="148"/>
      <c r="C52" s="142"/>
      <c r="D52" s="142"/>
      <c r="E52" s="149"/>
      <c r="F52" s="150"/>
      <c r="G52" s="149"/>
    </row>
    <row r="53" spans="1:7" ht="16.5">
      <c r="A53" s="142"/>
      <c r="B53" s="148"/>
      <c r="C53" s="142"/>
      <c r="D53" s="142"/>
      <c r="E53" s="149"/>
      <c r="F53" s="150"/>
      <c r="G53" s="149"/>
    </row>
    <row r="54" spans="1:7" ht="16.5">
      <c r="A54" s="142"/>
      <c r="B54" s="148"/>
      <c r="C54" s="142"/>
      <c r="D54" s="142"/>
      <c r="E54" s="149"/>
      <c r="F54" s="150"/>
      <c r="G54" s="149"/>
    </row>
    <row r="55" spans="1:7" ht="16.5">
      <c r="A55" s="142"/>
      <c r="B55" s="148"/>
      <c r="C55" s="142"/>
      <c r="D55" s="142"/>
      <c r="E55" s="149"/>
      <c r="F55" s="150"/>
      <c r="G55" s="149"/>
    </row>
    <row r="56" spans="1:7" ht="16.5">
      <c r="A56" s="142"/>
      <c r="B56" s="148"/>
      <c r="C56" s="142"/>
      <c r="D56" s="142"/>
      <c r="E56" s="149"/>
      <c r="F56" s="150"/>
      <c r="G56" s="149"/>
    </row>
    <row r="57" spans="1:7" ht="16.5">
      <c r="A57" s="142"/>
      <c r="B57" s="148"/>
      <c r="C57" s="142"/>
      <c r="D57" s="142"/>
      <c r="E57" s="149"/>
      <c r="F57" s="150"/>
      <c r="G57" s="149"/>
    </row>
    <row r="58" spans="1:7" ht="16.5">
      <c r="A58" s="142"/>
      <c r="B58" s="148"/>
      <c r="C58" s="142"/>
      <c r="D58" s="142"/>
      <c r="E58" s="149"/>
      <c r="F58" s="150"/>
      <c r="G58" s="149"/>
    </row>
    <row r="59" spans="1:7" ht="16.5">
      <c r="A59" s="142"/>
      <c r="B59" s="148"/>
      <c r="C59" s="142"/>
      <c r="D59" s="142"/>
      <c r="E59" s="149"/>
      <c r="F59" s="150"/>
      <c r="G59" s="149"/>
    </row>
    <row r="60" spans="1:7" ht="16.5">
      <c r="A60" s="142"/>
      <c r="B60" s="148"/>
      <c r="C60" s="142"/>
      <c r="D60" s="142"/>
      <c r="E60" s="149"/>
      <c r="F60" s="150"/>
      <c r="G60" s="149"/>
    </row>
    <row r="61" spans="1:7" ht="16.5">
      <c r="A61" s="142"/>
      <c r="B61" s="148"/>
      <c r="C61" s="142"/>
      <c r="D61" s="142"/>
      <c r="E61" s="149"/>
      <c r="F61" s="150"/>
      <c r="G61" s="149"/>
    </row>
    <row r="62" spans="1:7" ht="16.5">
      <c r="A62" s="142"/>
      <c r="B62" s="148"/>
      <c r="C62" s="142"/>
      <c r="D62" s="142"/>
      <c r="E62" s="149"/>
      <c r="F62" s="150"/>
      <c r="G62" s="149"/>
    </row>
    <row r="63" spans="1:7" ht="16.5">
      <c r="A63" s="142"/>
      <c r="B63" s="148"/>
      <c r="C63" s="142"/>
      <c r="D63" s="142"/>
      <c r="E63" s="149"/>
      <c r="F63" s="150"/>
      <c r="G63" s="149"/>
    </row>
    <row r="64" spans="1:7" ht="16.5">
      <c r="A64" s="142"/>
      <c r="B64" s="148"/>
      <c r="C64" s="142"/>
      <c r="D64" s="142"/>
      <c r="E64" s="149"/>
      <c r="F64" s="150"/>
      <c r="G64" s="149"/>
    </row>
    <row r="65" spans="1:7" ht="16.5">
      <c r="A65" s="142"/>
      <c r="B65" s="148"/>
      <c r="C65" s="142"/>
      <c r="D65" s="142"/>
      <c r="E65" s="149"/>
      <c r="F65" s="150"/>
      <c r="G65" s="149"/>
    </row>
    <row r="66" spans="1:7" ht="16.5">
      <c r="A66" s="142"/>
      <c r="B66" s="148"/>
      <c r="C66" s="142"/>
      <c r="D66" s="142"/>
      <c r="E66" s="149"/>
      <c r="F66" s="150"/>
      <c r="G66" s="149"/>
    </row>
    <row r="67" spans="1:7" ht="16.5">
      <c r="A67" s="142"/>
      <c r="B67" s="148"/>
      <c r="C67" s="142"/>
      <c r="D67" s="142"/>
      <c r="E67" s="149"/>
      <c r="F67" s="150"/>
      <c r="G67" s="149"/>
    </row>
    <row r="68" spans="1:7" ht="16.5">
      <c r="A68" s="142"/>
      <c r="B68" s="148"/>
      <c r="C68" s="142"/>
      <c r="D68" s="142"/>
      <c r="E68" s="149"/>
      <c r="F68" s="150"/>
      <c r="G68" s="149"/>
    </row>
    <row r="69" spans="1:7" ht="16.5">
      <c r="A69" s="142"/>
      <c r="B69" s="148"/>
      <c r="C69" s="142"/>
      <c r="D69" s="142"/>
      <c r="E69" s="149"/>
      <c r="F69" s="150"/>
      <c r="G69" s="149"/>
    </row>
    <row r="70" spans="1:7" ht="16.5">
      <c r="A70" s="142"/>
      <c r="B70" s="148"/>
      <c r="C70" s="142"/>
      <c r="D70" s="142"/>
      <c r="E70" s="149"/>
      <c r="F70" s="150"/>
      <c r="G70" s="149"/>
    </row>
    <row r="71" spans="1:7" ht="16.5">
      <c r="A71" s="142"/>
      <c r="B71" s="148"/>
      <c r="C71" s="142"/>
      <c r="D71" s="142"/>
      <c r="E71" s="149"/>
      <c r="F71" s="150"/>
      <c r="G71" s="149"/>
    </row>
    <row r="72" spans="1:7" ht="16.5">
      <c r="A72" s="142"/>
      <c r="B72" s="148"/>
      <c r="C72" s="142"/>
      <c r="D72" s="142"/>
      <c r="E72" s="149"/>
      <c r="F72" s="150"/>
      <c r="G72" s="149"/>
    </row>
    <row r="73" spans="1:7" ht="16.5">
      <c r="A73" s="157"/>
      <c r="B73" s="158"/>
      <c r="C73" s="157"/>
      <c r="D73" s="157"/>
      <c r="E73" s="159"/>
      <c r="F73" s="160"/>
      <c r="G73" s="159"/>
    </row>
    <row r="74" spans="1:7" ht="16.5">
      <c r="A74" s="157"/>
      <c r="B74" s="158"/>
      <c r="C74" s="157"/>
      <c r="D74" s="157"/>
      <c r="E74" s="159"/>
      <c r="F74" s="160"/>
      <c r="G74" s="159"/>
    </row>
    <row r="75" spans="1:7" ht="16.5">
      <c r="A75" s="157"/>
      <c r="B75" s="158"/>
      <c r="C75" s="157"/>
      <c r="D75" s="157"/>
      <c r="E75" s="159"/>
      <c r="F75" s="160"/>
      <c r="G75" s="159"/>
    </row>
    <row r="76" spans="1:7" ht="16.5">
      <c r="A76" s="157"/>
      <c r="B76" s="158"/>
      <c r="C76" s="157"/>
      <c r="D76" s="157"/>
      <c r="E76" s="159"/>
      <c r="F76" s="160"/>
      <c r="G76" s="159"/>
    </row>
    <row r="77" spans="1:7" ht="16.5">
      <c r="A77" s="157"/>
      <c r="B77" s="158"/>
      <c r="C77" s="157"/>
      <c r="D77" s="157"/>
      <c r="E77" s="159"/>
      <c r="F77" s="160"/>
      <c r="G77" s="159"/>
    </row>
    <row r="78" spans="1:7" ht="16.5">
      <c r="A78" s="157"/>
      <c r="B78" s="158"/>
      <c r="C78" s="157"/>
      <c r="D78" s="157"/>
      <c r="E78" s="159"/>
      <c r="F78" s="160"/>
      <c r="G78" s="159"/>
    </row>
    <row r="79" spans="1:7" ht="16.5">
      <c r="A79" s="157"/>
      <c r="B79" s="158"/>
      <c r="C79" s="157"/>
      <c r="D79" s="157"/>
      <c r="E79" s="159"/>
      <c r="F79" s="160"/>
      <c r="G79" s="159"/>
    </row>
    <row r="80" spans="1:7" ht="16.5">
      <c r="A80" s="157"/>
      <c r="B80" s="158"/>
      <c r="C80" s="157"/>
      <c r="D80" s="157"/>
      <c r="E80" s="159"/>
      <c r="F80" s="160"/>
      <c r="G80" s="159"/>
    </row>
    <row r="81" spans="1:7" ht="16.5">
      <c r="A81" s="157"/>
      <c r="B81" s="158"/>
      <c r="C81" s="157"/>
      <c r="D81" s="157"/>
      <c r="E81" s="159"/>
      <c r="F81" s="160"/>
      <c r="G81" s="159"/>
    </row>
    <row r="82" spans="1:7" ht="16.5">
      <c r="A82" s="157"/>
      <c r="B82" s="158"/>
      <c r="C82" s="157"/>
      <c r="D82" s="157"/>
      <c r="E82" s="159"/>
      <c r="F82" s="160"/>
      <c r="G82" s="159"/>
    </row>
    <row r="83" spans="1:7" ht="16.5">
      <c r="A83" s="157"/>
      <c r="B83" s="158"/>
      <c r="C83" s="157"/>
      <c r="D83" s="157"/>
      <c r="E83" s="159"/>
      <c r="F83" s="160"/>
      <c r="G83" s="159"/>
    </row>
    <row r="84" spans="1:7" ht="16.5">
      <c r="A84" s="157"/>
      <c r="B84" s="158"/>
      <c r="C84" s="157"/>
      <c r="D84" s="157"/>
      <c r="E84" s="159"/>
      <c r="F84" s="160"/>
      <c r="G84" s="159"/>
    </row>
    <row r="85" spans="1:256" ht="16.5">
      <c r="A85" s="157"/>
      <c r="B85" s="161"/>
      <c r="C85" s="162"/>
      <c r="D85" s="162"/>
      <c r="E85" s="159"/>
      <c r="F85" s="160"/>
      <c r="G85" s="163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  <c r="BR85" s="135"/>
      <c r="BS85" s="135"/>
      <c r="BT85" s="135"/>
      <c r="BU85" s="135"/>
      <c r="BV85" s="135"/>
      <c r="BW85" s="135"/>
      <c r="BX85" s="135"/>
      <c r="BY85" s="135"/>
      <c r="BZ85" s="135"/>
      <c r="CA85" s="135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5"/>
      <c r="EM85" s="135"/>
      <c r="EN85" s="135"/>
      <c r="EO85" s="135"/>
      <c r="EP85" s="135"/>
      <c r="EQ85" s="135"/>
      <c r="ER85" s="135"/>
      <c r="ES85" s="135"/>
      <c r="ET85" s="135"/>
      <c r="EU85" s="135"/>
      <c r="EV85" s="135"/>
      <c r="EW85" s="135"/>
      <c r="EX85" s="135"/>
      <c r="EY85" s="135"/>
      <c r="EZ85" s="135"/>
      <c r="FA85" s="135"/>
      <c r="FB85" s="135"/>
      <c r="FC85" s="135"/>
      <c r="FD85" s="135"/>
      <c r="FE85" s="135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  <c r="GD85" s="135"/>
      <c r="GE85" s="135"/>
      <c r="GF85" s="135"/>
      <c r="GG85" s="135"/>
      <c r="GH85" s="135"/>
      <c r="GI85" s="135"/>
      <c r="GJ85" s="135"/>
      <c r="GK85" s="135"/>
      <c r="GL85" s="135"/>
      <c r="GM85" s="135"/>
      <c r="GN85" s="135"/>
      <c r="GO85" s="135"/>
      <c r="GP85" s="135"/>
      <c r="GQ85" s="135"/>
      <c r="GR85" s="135"/>
      <c r="GS85" s="135"/>
      <c r="GT85" s="135"/>
      <c r="GU85" s="135"/>
      <c r="GV85" s="135"/>
      <c r="GW85" s="135"/>
      <c r="GX85" s="135"/>
      <c r="GY85" s="135"/>
      <c r="GZ85" s="135"/>
      <c r="HA85" s="135"/>
      <c r="HB85" s="135"/>
      <c r="HC85" s="135"/>
      <c r="HD85" s="135"/>
      <c r="HE85" s="135"/>
      <c r="HF85" s="135"/>
      <c r="HG85" s="135"/>
      <c r="HH85" s="135"/>
      <c r="HI85" s="135"/>
      <c r="HJ85" s="135"/>
      <c r="HK85" s="135"/>
      <c r="HL85" s="135"/>
      <c r="HM85" s="135"/>
      <c r="HN85" s="135"/>
      <c r="HO85" s="135"/>
      <c r="HP85" s="135"/>
      <c r="HQ85" s="135"/>
      <c r="HR85" s="135"/>
      <c r="HS85" s="135"/>
      <c r="HT85" s="135"/>
      <c r="HU85" s="135"/>
      <c r="HV85" s="135"/>
      <c r="HW85" s="135"/>
      <c r="HX85" s="135"/>
      <c r="HY85" s="135"/>
      <c r="HZ85" s="135"/>
      <c r="IA85" s="135"/>
      <c r="IB85" s="135"/>
      <c r="IC85" s="135"/>
      <c r="ID85" s="135"/>
      <c r="IE85" s="135"/>
      <c r="IF85" s="135"/>
      <c r="IG85" s="135"/>
      <c r="IH85" s="135"/>
      <c r="II85" s="135"/>
      <c r="IJ85" s="135"/>
      <c r="IK85" s="135"/>
      <c r="IL85" s="135"/>
      <c r="IM85" s="135"/>
      <c r="IN85" s="135"/>
      <c r="IO85" s="135"/>
      <c r="IP85" s="135"/>
      <c r="IQ85" s="135"/>
      <c r="IR85" s="135"/>
      <c r="IS85" s="135"/>
      <c r="IT85" s="135"/>
      <c r="IU85" s="135"/>
      <c r="IV85" s="135"/>
    </row>
    <row r="86" spans="1:256" ht="16.5">
      <c r="A86" s="157"/>
      <c r="B86" s="164"/>
      <c r="C86" s="157"/>
      <c r="D86" s="157"/>
      <c r="E86" s="159"/>
      <c r="F86" s="160"/>
      <c r="G86" s="159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5"/>
      <c r="DD86" s="135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5"/>
      <c r="DQ86" s="135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5"/>
      <c r="ED86" s="135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5"/>
      <c r="EU86" s="135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  <c r="GD86" s="135"/>
      <c r="GE86" s="135"/>
      <c r="GF86" s="135"/>
      <c r="GG86" s="135"/>
      <c r="GH86" s="135"/>
      <c r="GI86" s="135"/>
      <c r="GJ86" s="135"/>
      <c r="GK86" s="135"/>
      <c r="GL86" s="135"/>
      <c r="GM86" s="135"/>
      <c r="GN86" s="135"/>
      <c r="GO86" s="135"/>
      <c r="GP86" s="135"/>
      <c r="GQ86" s="135"/>
      <c r="GR86" s="135"/>
      <c r="GS86" s="135"/>
      <c r="GT86" s="135"/>
      <c r="GU86" s="135"/>
      <c r="GV86" s="135"/>
      <c r="GW86" s="135"/>
      <c r="GX86" s="135"/>
      <c r="GY86" s="135"/>
      <c r="GZ86" s="135"/>
      <c r="HA86" s="135"/>
      <c r="HB86" s="135"/>
      <c r="HC86" s="135"/>
      <c r="HD86" s="135"/>
      <c r="HE86" s="135"/>
      <c r="HF86" s="135"/>
      <c r="HG86" s="135"/>
      <c r="HH86" s="135"/>
      <c r="HI86" s="135"/>
      <c r="HJ86" s="135"/>
      <c r="HK86" s="135"/>
      <c r="HL86" s="135"/>
      <c r="HM86" s="135"/>
      <c r="HN86" s="135"/>
      <c r="HO86" s="135"/>
      <c r="HP86" s="135"/>
      <c r="HQ86" s="135"/>
      <c r="HR86" s="135"/>
      <c r="HS86" s="135"/>
      <c r="HT86" s="135"/>
      <c r="HU86" s="135"/>
      <c r="HV86" s="135"/>
      <c r="HW86" s="135"/>
      <c r="HX86" s="135"/>
      <c r="HY86" s="135"/>
      <c r="HZ86" s="135"/>
      <c r="IA86" s="135"/>
      <c r="IB86" s="135"/>
      <c r="IC86" s="135"/>
      <c r="ID86" s="135"/>
      <c r="IE86" s="135"/>
      <c r="IF86" s="135"/>
      <c r="IG86" s="135"/>
      <c r="IH86" s="135"/>
      <c r="II86" s="135"/>
      <c r="IJ86" s="135"/>
      <c r="IK86" s="135"/>
      <c r="IL86" s="135"/>
      <c r="IM86" s="135"/>
      <c r="IN86" s="135"/>
      <c r="IO86" s="135"/>
      <c r="IP86" s="135"/>
      <c r="IQ86" s="135"/>
      <c r="IR86" s="135"/>
      <c r="IS86" s="135"/>
      <c r="IT86" s="135"/>
      <c r="IU86" s="135"/>
      <c r="IV86" s="135"/>
    </row>
    <row r="87" spans="1:256" ht="16.5">
      <c r="A87" s="165"/>
      <c r="B87" s="166"/>
      <c r="C87" s="157"/>
      <c r="D87" s="157"/>
      <c r="E87" s="159"/>
      <c r="F87" s="160"/>
      <c r="G87" s="159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  <c r="HA87" s="135"/>
      <c r="HB87" s="135"/>
      <c r="HC87" s="135"/>
      <c r="HD87" s="135"/>
      <c r="HE87" s="135"/>
      <c r="HF87" s="135"/>
      <c r="HG87" s="135"/>
      <c r="HH87" s="135"/>
      <c r="HI87" s="135"/>
      <c r="HJ87" s="135"/>
      <c r="HK87" s="135"/>
      <c r="HL87" s="135"/>
      <c r="HM87" s="135"/>
      <c r="HN87" s="135"/>
      <c r="HO87" s="135"/>
      <c r="HP87" s="135"/>
      <c r="HQ87" s="135"/>
      <c r="HR87" s="135"/>
      <c r="HS87" s="135"/>
      <c r="HT87" s="135"/>
      <c r="HU87" s="135"/>
      <c r="HV87" s="135"/>
      <c r="HW87" s="135"/>
      <c r="HX87" s="135"/>
      <c r="HY87" s="135"/>
      <c r="HZ87" s="135"/>
      <c r="IA87" s="135"/>
      <c r="IB87" s="135"/>
      <c r="IC87" s="135"/>
      <c r="ID87" s="135"/>
      <c r="IE87" s="135"/>
      <c r="IF87" s="135"/>
      <c r="IG87" s="135"/>
      <c r="IH87" s="135"/>
      <c r="II87" s="135"/>
      <c r="IJ87" s="135"/>
      <c r="IK87" s="135"/>
      <c r="IL87" s="135"/>
      <c r="IM87" s="135"/>
      <c r="IN87" s="135"/>
      <c r="IO87" s="135"/>
      <c r="IP87" s="135"/>
      <c r="IQ87" s="135"/>
      <c r="IR87" s="135"/>
      <c r="IS87" s="135"/>
      <c r="IT87" s="135"/>
      <c r="IU87" s="135"/>
      <c r="IV87" s="135"/>
    </row>
    <row r="88" spans="1:256" ht="16.5">
      <c r="A88" s="165"/>
      <c r="B88" s="166"/>
      <c r="C88" s="157"/>
      <c r="D88" s="157"/>
      <c r="E88" s="159"/>
      <c r="F88" s="160"/>
      <c r="G88" s="159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5"/>
      <c r="ED88" s="135"/>
      <c r="EE88" s="135"/>
      <c r="EF88" s="135"/>
      <c r="EG88" s="135"/>
      <c r="EH88" s="135"/>
      <c r="EI88" s="135"/>
      <c r="EJ88" s="135"/>
      <c r="EK88" s="135"/>
      <c r="EL88" s="135"/>
      <c r="EM88" s="135"/>
      <c r="EN88" s="135"/>
      <c r="EO88" s="135"/>
      <c r="EP88" s="135"/>
      <c r="EQ88" s="135"/>
      <c r="ER88" s="135"/>
      <c r="ES88" s="135"/>
      <c r="ET88" s="135"/>
      <c r="EU88" s="135"/>
      <c r="EV88" s="135"/>
      <c r="EW88" s="135"/>
      <c r="EX88" s="135"/>
      <c r="EY88" s="135"/>
      <c r="EZ88" s="135"/>
      <c r="FA88" s="135"/>
      <c r="FB88" s="135"/>
      <c r="FC88" s="135"/>
      <c r="FD88" s="135"/>
      <c r="FE88" s="135"/>
      <c r="FF88" s="135"/>
      <c r="FG88" s="135"/>
      <c r="FH88" s="135"/>
      <c r="FI88" s="135"/>
      <c r="FJ88" s="135"/>
      <c r="FK88" s="135"/>
      <c r="FL88" s="135"/>
      <c r="FM88" s="135"/>
      <c r="FN88" s="135"/>
      <c r="FO88" s="135"/>
      <c r="FP88" s="135"/>
      <c r="FQ88" s="135"/>
      <c r="FR88" s="135"/>
      <c r="FS88" s="135"/>
      <c r="FT88" s="135"/>
      <c r="FU88" s="135"/>
      <c r="FV88" s="135"/>
      <c r="FW88" s="135"/>
      <c r="FX88" s="135"/>
      <c r="FY88" s="135"/>
      <c r="FZ88" s="135"/>
      <c r="GA88" s="135"/>
      <c r="GB88" s="135"/>
      <c r="GC88" s="135"/>
      <c r="GD88" s="135"/>
      <c r="GE88" s="135"/>
      <c r="GF88" s="135"/>
      <c r="GG88" s="135"/>
      <c r="GH88" s="135"/>
      <c r="GI88" s="135"/>
      <c r="GJ88" s="135"/>
      <c r="GK88" s="135"/>
      <c r="GL88" s="135"/>
      <c r="GM88" s="135"/>
      <c r="GN88" s="135"/>
      <c r="GO88" s="135"/>
      <c r="GP88" s="135"/>
      <c r="GQ88" s="135"/>
      <c r="GR88" s="135"/>
      <c r="GS88" s="135"/>
      <c r="GT88" s="135"/>
      <c r="GU88" s="135"/>
      <c r="GV88" s="135"/>
      <c r="GW88" s="135"/>
      <c r="GX88" s="135"/>
      <c r="GY88" s="135"/>
      <c r="GZ88" s="135"/>
      <c r="HA88" s="135"/>
      <c r="HB88" s="135"/>
      <c r="HC88" s="135"/>
      <c r="HD88" s="135"/>
      <c r="HE88" s="135"/>
      <c r="HF88" s="135"/>
      <c r="HG88" s="135"/>
      <c r="HH88" s="135"/>
      <c r="HI88" s="135"/>
      <c r="HJ88" s="135"/>
      <c r="HK88" s="135"/>
      <c r="HL88" s="135"/>
      <c r="HM88" s="135"/>
      <c r="HN88" s="135"/>
      <c r="HO88" s="135"/>
      <c r="HP88" s="135"/>
      <c r="HQ88" s="135"/>
      <c r="HR88" s="135"/>
      <c r="HS88" s="135"/>
      <c r="HT88" s="135"/>
      <c r="HU88" s="135"/>
      <c r="HV88" s="135"/>
      <c r="HW88" s="135"/>
      <c r="HX88" s="135"/>
      <c r="HY88" s="135"/>
      <c r="HZ88" s="135"/>
      <c r="IA88" s="135"/>
      <c r="IB88" s="135"/>
      <c r="IC88" s="135"/>
      <c r="ID88" s="135"/>
      <c r="IE88" s="135"/>
      <c r="IF88" s="135"/>
      <c r="IG88" s="135"/>
      <c r="IH88" s="135"/>
      <c r="II88" s="135"/>
      <c r="IJ88" s="135"/>
      <c r="IK88" s="135"/>
      <c r="IL88" s="135"/>
      <c r="IM88" s="135"/>
      <c r="IN88" s="135"/>
      <c r="IO88" s="135"/>
      <c r="IP88" s="135"/>
      <c r="IQ88" s="135"/>
      <c r="IR88" s="135"/>
      <c r="IS88" s="135"/>
      <c r="IT88" s="135"/>
      <c r="IU88" s="135"/>
      <c r="IV88" s="135"/>
    </row>
    <row r="89" spans="1:256" ht="16.5">
      <c r="A89" s="165"/>
      <c r="B89" s="166"/>
      <c r="C89" s="157"/>
      <c r="D89" s="157"/>
      <c r="E89" s="159"/>
      <c r="F89" s="160"/>
      <c r="G89" s="159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5"/>
      <c r="DD89" s="135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5"/>
      <c r="ED89" s="135"/>
      <c r="EE89" s="135"/>
      <c r="EF89" s="135"/>
      <c r="EG89" s="135"/>
      <c r="EH89" s="135"/>
      <c r="EI89" s="135"/>
      <c r="EJ89" s="135"/>
      <c r="EK89" s="135"/>
      <c r="EL89" s="135"/>
      <c r="EM89" s="135"/>
      <c r="EN89" s="135"/>
      <c r="EO89" s="135"/>
      <c r="EP89" s="135"/>
      <c r="EQ89" s="135"/>
      <c r="ER89" s="135"/>
      <c r="ES89" s="135"/>
      <c r="ET89" s="135"/>
      <c r="EU89" s="135"/>
      <c r="EV89" s="135"/>
      <c r="EW89" s="135"/>
      <c r="EX89" s="135"/>
      <c r="EY89" s="135"/>
      <c r="EZ89" s="135"/>
      <c r="FA89" s="135"/>
      <c r="FB89" s="135"/>
      <c r="FC89" s="135"/>
      <c r="FD89" s="135"/>
      <c r="FE89" s="135"/>
      <c r="FF89" s="135"/>
      <c r="FG89" s="135"/>
      <c r="FH89" s="135"/>
      <c r="FI89" s="135"/>
      <c r="FJ89" s="135"/>
      <c r="FK89" s="135"/>
      <c r="FL89" s="135"/>
      <c r="FM89" s="135"/>
      <c r="FN89" s="135"/>
      <c r="FO89" s="135"/>
      <c r="FP89" s="135"/>
      <c r="FQ89" s="135"/>
      <c r="FR89" s="135"/>
      <c r="FS89" s="135"/>
      <c r="FT89" s="135"/>
      <c r="FU89" s="135"/>
      <c r="FV89" s="135"/>
      <c r="FW89" s="135"/>
      <c r="FX89" s="135"/>
      <c r="FY89" s="135"/>
      <c r="FZ89" s="135"/>
      <c r="GA89" s="135"/>
      <c r="GB89" s="135"/>
      <c r="GC89" s="135"/>
      <c r="GD89" s="135"/>
      <c r="GE89" s="135"/>
      <c r="GF89" s="135"/>
      <c r="GG89" s="135"/>
      <c r="GH89" s="135"/>
      <c r="GI89" s="135"/>
      <c r="GJ89" s="135"/>
      <c r="GK89" s="135"/>
      <c r="GL89" s="135"/>
      <c r="GM89" s="135"/>
      <c r="GN89" s="135"/>
      <c r="GO89" s="135"/>
      <c r="GP89" s="135"/>
      <c r="GQ89" s="135"/>
      <c r="GR89" s="135"/>
      <c r="GS89" s="135"/>
      <c r="GT89" s="135"/>
      <c r="GU89" s="135"/>
      <c r="GV89" s="135"/>
      <c r="GW89" s="135"/>
      <c r="GX89" s="135"/>
      <c r="GY89" s="135"/>
      <c r="GZ89" s="135"/>
      <c r="HA89" s="135"/>
      <c r="HB89" s="135"/>
      <c r="HC89" s="135"/>
      <c r="HD89" s="135"/>
      <c r="HE89" s="135"/>
      <c r="HF89" s="135"/>
      <c r="HG89" s="135"/>
      <c r="HH89" s="135"/>
      <c r="HI89" s="135"/>
      <c r="HJ89" s="135"/>
      <c r="HK89" s="135"/>
      <c r="HL89" s="135"/>
      <c r="HM89" s="135"/>
      <c r="HN89" s="135"/>
      <c r="HO89" s="135"/>
      <c r="HP89" s="135"/>
      <c r="HQ89" s="135"/>
      <c r="HR89" s="135"/>
      <c r="HS89" s="135"/>
      <c r="HT89" s="135"/>
      <c r="HU89" s="135"/>
      <c r="HV89" s="135"/>
      <c r="HW89" s="135"/>
      <c r="HX89" s="135"/>
      <c r="HY89" s="135"/>
      <c r="HZ89" s="135"/>
      <c r="IA89" s="135"/>
      <c r="IB89" s="135"/>
      <c r="IC89" s="135"/>
      <c r="ID89" s="135"/>
      <c r="IE89" s="135"/>
      <c r="IF89" s="135"/>
      <c r="IG89" s="135"/>
      <c r="IH89" s="135"/>
      <c r="II89" s="135"/>
      <c r="IJ89" s="135"/>
      <c r="IK89" s="135"/>
      <c r="IL89" s="135"/>
      <c r="IM89" s="135"/>
      <c r="IN89" s="135"/>
      <c r="IO89" s="135"/>
      <c r="IP89" s="135"/>
      <c r="IQ89" s="135"/>
      <c r="IR89" s="135"/>
      <c r="IS89" s="135"/>
      <c r="IT89" s="135"/>
      <c r="IU89" s="135"/>
      <c r="IV89" s="135"/>
    </row>
    <row r="90" spans="1:256" ht="16.5">
      <c r="A90" s="165"/>
      <c r="B90" s="166"/>
      <c r="C90" s="157"/>
      <c r="D90" s="157"/>
      <c r="E90" s="159"/>
      <c r="F90" s="160"/>
      <c r="G90" s="159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5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35"/>
      <c r="FO90" s="135"/>
      <c r="FP90" s="135"/>
      <c r="FQ90" s="135"/>
      <c r="FR90" s="135"/>
      <c r="FS90" s="135"/>
      <c r="FT90" s="135"/>
      <c r="FU90" s="135"/>
      <c r="FV90" s="135"/>
      <c r="FW90" s="135"/>
      <c r="FX90" s="135"/>
      <c r="FY90" s="135"/>
      <c r="FZ90" s="135"/>
      <c r="GA90" s="135"/>
      <c r="GB90" s="135"/>
      <c r="GC90" s="135"/>
      <c r="GD90" s="135"/>
      <c r="GE90" s="135"/>
      <c r="GF90" s="135"/>
      <c r="GG90" s="135"/>
      <c r="GH90" s="135"/>
      <c r="GI90" s="135"/>
      <c r="GJ90" s="135"/>
      <c r="GK90" s="135"/>
      <c r="GL90" s="135"/>
      <c r="GM90" s="135"/>
      <c r="GN90" s="135"/>
      <c r="GO90" s="135"/>
      <c r="GP90" s="135"/>
      <c r="GQ90" s="135"/>
      <c r="GR90" s="135"/>
      <c r="GS90" s="135"/>
      <c r="GT90" s="135"/>
      <c r="GU90" s="135"/>
      <c r="GV90" s="135"/>
      <c r="GW90" s="135"/>
      <c r="GX90" s="135"/>
      <c r="GY90" s="135"/>
      <c r="GZ90" s="135"/>
      <c r="HA90" s="135"/>
      <c r="HB90" s="135"/>
      <c r="HC90" s="135"/>
      <c r="HD90" s="135"/>
      <c r="HE90" s="135"/>
      <c r="HF90" s="135"/>
      <c r="HG90" s="135"/>
      <c r="HH90" s="135"/>
      <c r="HI90" s="135"/>
      <c r="HJ90" s="135"/>
      <c r="HK90" s="135"/>
      <c r="HL90" s="135"/>
      <c r="HM90" s="135"/>
      <c r="HN90" s="135"/>
      <c r="HO90" s="135"/>
      <c r="HP90" s="135"/>
      <c r="HQ90" s="135"/>
      <c r="HR90" s="135"/>
      <c r="HS90" s="135"/>
      <c r="HT90" s="135"/>
      <c r="HU90" s="135"/>
      <c r="HV90" s="135"/>
      <c r="HW90" s="135"/>
      <c r="HX90" s="135"/>
      <c r="HY90" s="135"/>
      <c r="HZ90" s="135"/>
      <c r="IA90" s="135"/>
      <c r="IB90" s="135"/>
      <c r="IC90" s="135"/>
      <c r="ID90" s="135"/>
      <c r="IE90" s="135"/>
      <c r="IF90" s="135"/>
      <c r="IG90" s="135"/>
      <c r="IH90" s="135"/>
      <c r="II90" s="135"/>
      <c r="IJ90" s="135"/>
      <c r="IK90" s="135"/>
      <c r="IL90" s="135"/>
      <c r="IM90" s="135"/>
      <c r="IN90" s="135"/>
      <c r="IO90" s="135"/>
      <c r="IP90" s="135"/>
      <c r="IQ90" s="135"/>
      <c r="IR90" s="135"/>
      <c r="IS90" s="135"/>
      <c r="IT90" s="135"/>
      <c r="IU90" s="135"/>
      <c r="IV90" s="135"/>
    </row>
    <row r="91" spans="1:256" ht="16.5">
      <c r="A91" s="165"/>
      <c r="B91" s="166"/>
      <c r="C91" s="157"/>
      <c r="D91" s="157"/>
      <c r="E91" s="159"/>
      <c r="F91" s="160"/>
      <c r="G91" s="159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5"/>
      <c r="DW91" s="135"/>
      <c r="DX91" s="135"/>
      <c r="DY91" s="135"/>
      <c r="DZ91" s="135"/>
      <c r="EA91" s="135"/>
      <c r="EB91" s="135"/>
      <c r="EC91" s="135"/>
      <c r="ED91" s="135"/>
      <c r="EE91" s="135"/>
      <c r="EF91" s="135"/>
      <c r="EG91" s="135"/>
      <c r="EH91" s="135"/>
      <c r="EI91" s="135"/>
      <c r="EJ91" s="135"/>
      <c r="EK91" s="135"/>
      <c r="EL91" s="135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35"/>
      <c r="FO91" s="135"/>
      <c r="FP91" s="135"/>
      <c r="FQ91" s="135"/>
      <c r="FR91" s="135"/>
      <c r="FS91" s="135"/>
      <c r="FT91" s="135"/>
      <c r="FU91" s="135"/>
      <c r="FV91" s="135"/>
      <c r="FW91" s="135"/>
      <c r="FX91" s="135"/>
      <c r="FY91" s="135"/>
      <c r="FZ91" s="135"/>
      <c r="GA91" s="135"/>
      <c r="GB91" s="135"/>
      <c r="GC91" s="135"/>
      <c r="GD91" s="135"/>
      <c r="GE91" s="135"/>
      <c r="GF91" s="135"/>
      <c r="GG91" s="135"/>
      <c r="GH91" s="135"/>
      <c r="GI91" s="135"/>
      <c r="GJ91" s="135"/>
      <c r="GK91" s="135"/>
      <c r="GL91" s="135"/>
      <c r="GM91" s="135"/>
      <c r="GN91" s="135"/>
      <c r="GO91" s="135"/>
      <c r="GP91" s="135"/>
      <c r="GQ91" s="135"/>
      <c r="GR91" s="135"/>
      <c r="GS91" s="135"/>
      <c r="GT91" s="135"/>
      <c r="GU91" s="135"/>
      <c r="GV91" s="135"/>
      <c r="GW91" s="135"/>
      <c r="GX91" s="135"/>
      <c r="GY91" s="135"/>
      <c r="GZ91" s="135"/>
      <c r="HA91" s="135"/>
      <c r="HB91" s="135"/>
      <c r="HC91" s="135"/>
      <c r="HD91" s="135"/>
      <c r="HE91" s="135"/>
      <c r="HF91" s="135"/>
      <c r="HG91" s="135"/>
      <c r="HH91" s="135"/>
      <c r="HI91" s="135"/>
      <c r="HJ91" s="135"/>
      <c r="HK91" s="135"/>
      <c r="HL91" s="135"/>
      <c r="HM91" s="135"/>
      <c r="HN91" s="135"/>
      <c r="HO91" s="135"/>
      <c r="HP91" s="135"/>
      <c r="HQ91" s="135"/>
      <c r="HR91" s="135"/>
      <c r="HS91" s="135"/>
      <c r="HT91" s="135"/>
      <c r="HU91" s="135"/>
      <c r="HV91" s="135"/>
      <c r="HW91" s="135"/>
      <c r="HX91" s="135"/>
      <c r="HY91" s="135"/>
      <c r="HZ91" s="135"/>
      <c r="IA91" s="135"/>
      <c r="IB91" s="135"/>
      <c r="IC91" s="135"/>
      <c r="ID91" s="135"/>
      <c r="IE91" s="135"/>
      <c r="IF91" s="135"/>
      <c r="IG91" s="135"/>
      <c r="IH91" s="135"/>
      <c r="II91" s="135"/>
      <c r="IJ91" s="135"/>
      <c r="IK91" s="135"/>
      <c r="IL91" s="135"/>
      <c r="IM91" s="135"/>
      <c r="IN91" s="135"/>
      <c r="IO91" s="135"/>
      <c r="IP91" s="135"/>
      <c r="IQ91" s="135"/>
      <c r="IR91" s="135"/>
      <c r="IS91" s="135"/>
      <c r="IT91" s="135"/>
      <c r="IU91" s="135"/>
      <c r="IV91" s="135"/>
    </row>
    <row r="92" spans="1:256" ht="16.5">
      <c r="A92" s="165"/>
      <c r="B92" s="166"/>
      <c r="C92" s="157"/>
      <c r="D92" s="157"/>
      <c r="E92" s="159"/>
      <c r="F92" s="160"/>
      <c r="G92" s="159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  <c r="HA92" s="135"/>
      <c r="HB92" s="135"/>
      <c r="HC92" s="135"/>
      <c r="HD92" s="135"/>
      <c r="HE92" s="135"/>
      <c r="HF92" s="135"/>
      <c r="HG92" s="135"/>
      <c r="HH92" s="135"/>
      <c r="HI92" s="135"/>
      <c r="HJ92" s="135"/>
      <c r="HK92" s="135"/>
      <c r="HL92" s="135"/>
      <c r="HM92" s="135"/>
      <c r="HN92" s="135"/>
      <c r="HO92" s="135"/>
      <c r="HP92" s="135"/>
      <c r="HQ92" s="135"/>
      <c r="HR92" s="135"/>
      <c r="HS92" s="135"/>
      <c r="HT92" s="135"/>
      <c r="HU92" s="135"/>
      <c r="HV92" s="135"/>
      <c r="HW92" s="135"/>
      <c r="HX92" s="135"/>
      <c r="HY92" s="135"/>
      <c r="HZ92" s="135"/>
      <c r="IA92" s="135"/>
      <c r="IB92" s="135"/>
      <c r="IC92" s="135"/>
      <c r="ID92" s="135"/>
      <c r="IE92" s="135"/>
      <c r="IF92" s="135"/>
      <c r="IG92" s="135"/>
      <c r="IH92" s="135"/>
      <c r="II92" s="135"/>
      <c r="IJ92" s="135"/>
      <c r="IK92" s="135"/>
      <c r="IL92" s="135"/>
      <c r="IM92" s="135"/>
      <c r="IN92" s="135"/>
      <c r="IO92" s="135"/>
      <c r="IP92" s="135"/>
      <c r="IQ92" s="135"/>
      <c r="IR92" s="135"/>
      <c r="IS92" s="135"/>
      <c r="IT92" s="135"/>
      <c r="IU92" s="135"/>
      <c r="IV92" s="135"/>
    </row>
    <row r="93" spans="1:256" ht="16.5">
      <c r="A93" s="165"/>
      <c r="B93" s="166"/>
      <c r="C93" s="157"/>
      <c r="D93" s="157"/>
      <c r="E93" s="159"/>
      <c r="F93" s="160"/>
      <c r="G93" s="159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5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35"/>
      <c r="FO93" s="135"/>
      <c r="FP93" s="135"/>
      <c r="FQ93" s="135"/>
      <c r="FR93" s="135"/>
      <c r="FS93" s="135"/>
      <c r="FT93" s="135"/>
      <c r="FU93" s="135"/>
      <c r="FV93" s="135"/>
      <c r="FW93" s="135"/>
      <c r="FX93" s="135"/>
      <c r="FY93" s="135"/>
      <c r="FZ93" s="135"/>
      <c r="GA93" s="135"/>
      <c r="GB93" s="135"/>
      <c r="GC93" s="135"/>
      <c r="GD93" s="135"/>
      <c r="GE93" s="135"/>
      <c r="GF93" s="135"/>
      <c r="GG93" s="135"/>
      <c r="GH93" s="135"/>
      <c r="GI93" s="135"/>
      <c r="GJ93" s="135"/>
      <c r="GK93" s="135"/>
      <c r="GL93" s="135"/>
      <c r="GM93" s="135"/>
      <c r="GN93" s="135"/>
      <c r="GO93" s="135"/>
      <c r="GP93" s="135"/>
      <c r="GQ93" s="135"/>
      <c r="GR93" s="135"/>
      <c r="GS93" s="135"/>
      <c r="GT93" s="135"/>
      <c r="GU93" s="135"/>
      <c r="GV93" s="135"/>
      <c r="GW93" s="135"/>
      <c r="GX93" s="135"/>
      <c r="GY93" s="135"/>
      <c r="GZ93" s="135"/>
      <c r="HA93" s="135"/>
      <c r="HB93" s="135"/>
      <c r="HC93" s="135"/>
      <c r="HD93" s="135"/>
      <c r="HE93" s="135"/>
      <c r="HF93" s="135"/>
      <c r="HG93" s="135"/>
      <c r="HH93" s="135"/>
      <c r="HI93" s="135"/>
      <c r="HJ93" s="135"/>
      <c r="HK93" s="135"/>
      <c r="HL93" s="135"/>
      <c r="HM93" s="135"/>
      <c r="HN93" s="135"/>
      <c r="HO93" s="135"/>
      <c r="HP93" s="135"/>
      <c r="HQ93" s="135"/>
      <c r="HR93" s="135"/>
      <c r="HS93" s="135"/>
      <c r="HT93" s="135"/>
      <c r="HU93" s="135"/>
      <c r="HV93" s="135"/>
      <c r="HW93" s="135"/>
      <c r="HX93" s="135"/>
      <c r="HY93" s="135"/>
      <c r="HZ93" s="135"/>
      <c r="IA93" s="135"/>
      <c r="IB93" s="135"/>
      <c r="IC93" s="135"/>
      <c r="ID93" s="135"/>
      <c r="IE93" s="135"/>
      <c r="IF93" s="135"/>
      <c r="IG93" s="135"/>
      <c r="IH93" s="135"/>
      <c r="II93" s="135"/>
      <c r="IJ93" s="135"/>
      <c r="IK93" s="135"/>
      <c r="IL93" s="135"/>
      <c r="IM93" s="135"/>
      <c r="IN93" s="135"/>
      <c r="IO93" s="135"/>
      <c r="IP93" s="135"/>
      <c r="IQ93" s="135"/>
      <c r="IR93" s="135"/>
      <c r="IS93" s="135"/>
      <c r="IT93" s="135"/>
      <c r="IU93" s="135"/>
      <c r="IV93" s="135"/>
    </row>
    <row r="94" spans="1:256" ht="16.5">
      <c r="A94" s="165"/>
      <c r="B94" s="166"/>
      <c r="C94" s="157"/>
      <c r="D94" s="157"/>
      <c r="E94" s="159"/>
      <c r="F94" s="160"/>
      <c r="G94" s="159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35"/>
      <c r="DP94" s="135"/>
      <c r="DQ94" s="135"/>
      <c r="DR94" s="135"/>
      <c r="DS94" s="135"/>
      <c r="DT94" s="135"/>
      <c r="DU94" s="135"/>
      <c r="DV94" s="135"/>
      <c r="DW94" s="135"/>
      <c r="DX94" s="135"/>
      <c r="DY94" s="135"/>
      <c r="DZ94" s="135"/>
      <c r="EA94" s="135"/>
      <c r="EB94" s="135"/>
      <c r="EC94" s="135"/>
      <c r="ED94" s="135"/>
      <c r="EE94" s="135"/>
      <c r="EF94" s="135"/>
      <c r="EG94" s="135"/>
      <c r="EH94" s="135"/>
      <c r="EI94" s="135"/>
      <c r="EJ94" s="135"/>
      <c r="EK94" s="135"/>
      <c r="EL94" s="135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35"/>
      <c r="FO94" s="135"/>
      <c r="FP94" s="135"/>
      <c r="FQ94" s="135"/>
      <c r="FR94" s="135"/>
      <c r="FS94" s="135"/>
      <c r="FT94" s="135"/>
      <c r="FU94" s="135"/>
      <c r="FV94" s="135"/>
      <c r="FW94" s="135"/>
      <c r="FX94" s="135"/>
      <c r="FY94" s="135"/>
      <c r="FZ94" s="135"/>
      <c r="GA94" s="135"/>
      <c r="GB94" s="135"/>
      <c r="GC94" s="135"/>
      <c r="GD94" s="135"/>
      <c r="GE94" s="135"/>
      <c r="GF94" s="135"/>
      <c r="GG94" s="135"/>
      <c r="GH94" s="135"/>
      <c r="GI94" s="135"/>
      <c r="GJ94" s="135"/>
      <c r="GK94" s="135"/>
      <c r="GL94" s="135"/>
      <c r="GM94" s="135"/>
      <c r="GN94" s="135"/>
      <c r="GO94" s="135"/>
      <c r="GP94" s="135"/>
      <c r="GQ94" s="135"/>
      <c r="GR94" s="135"/>
      <c r="GS94" s="135"/>
      <c r="GT94" s="135"/>
      <c r="GU94" s="135"/>
      <c r="GV94" s="135"/>
      <c r="GW94" s="135"/>
      <c r="GX94" s="135"/>
      <c r="GY94" s="135"/>
      <c r="GZ94" s="135"/>
      <c r="HA94" s="135"/>
      <c r="HB94" s="135"/>
      <c r="HC94" s="135"/>
      <c r="HD94" s="135"/>
      <c r="HE94" s="135"/>
      <c r="HF94" s="135"/>
      <c r="HG94" s="135"/>
      <c r="HH94" s="135"/>
      <c r="HI94" s="135"/>
      <c r="HJ94" s="135"/>
      <c r="HK94" s="135"/>
      <c r="HL94" s="135"/>
      <c r="HM94" s="135"/>
      <c r="HN94" s="135"/>
      <c r="HO94" s="135"/>
      <c r="HP94" s="135"/>
      <c r="HQ94" s="135"/>
      <c r="HR94" s="135"/>
      <c r="HS94" s="135"/>
      <c r="HT94" s="135"/>
      <c r="HU94" s="135"/>
      <c r="HV94" s="135"/>
      <c r="HW94" s="135"/>
      <c r="HX94" s="135"/>
      <c r="HY94" s="135"/>
      <c r="HZ94" s="135"/>
      <c r="IA94" s="135"/>
      <c r="IB94" s="135"/>
      <c r="IC94" s="135"/>
      <c r="ID94" s="135"/>
      <c r="IE94" s="135"/>
      <c r="IF94" s="135"/>
      <c r="IG94" s="135"/>
      <c r="IH94" s="135"/>
      <c r="II94" s="135"/>
      <c r="IJ94" s="135"/>
      <c r="IK94" s="135"/>
      <c r="IL94" s="135"/>
      <c r="IM94" s="135"/>
      <c r="IN94" s="135"/>
      <c r="IO94" s="135"/>
      <c r="IP94" s="135"/>
      <c r="IQ94" s="135"/>
      <c r="IR94" s="135"/>
      <c r="IS94" s="135"/>
      <c r="IT94" s="135"/>
      <c r="IU94" s="135"/>
      <c r="IV94" s="135"/>
    </row>
    <row r="95" spans="1:256" ht="16.5">
      <c r="A95" s="165"/>
      <c r="B95" s="166"/>
      <c r="C95" s="157"/>
      <c r="D95" s="157"/>
      <c r="E95" s="159"/>
      <c r="F95" s="160"/>
      <c r="G95" s="159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135"/>
      <c r="HG95" s="135"/>
      <c r="HH95" s="135"/>
      <c r="HI95" s="135"/>
      <c r="HJ95" s="135"/>
      <c r="HK95" s="135"/>
      <c r="HL95" s="135"/>
      <c r="HM95" s="135"/>
      <c r="HN95" s="135"/>
      <c r="HO95" s="135"/>
      <c r="HP95" s="135"/>
      <c r="HQ95" s="135"/>
      <c r="HR95" s="135"/>
      <c r="HS95" s="135"/>
      <c r="HT95" s="135"/>
      <c r="HU95" s="135"/>
      <c r="HV95" s="135"/>
      <c r="HW95" s="135"/>
      <c r="HX95" s="135"/>
      <c r="HY95" s="135"/>
      <c r="HZ95" s="135"/>
      <c r="IA95" s="135"/>
      <c r="IB95" s="135"/>
      <c r="IC95" s="135"/>
      <c r="ID95" s="135"/>
      <c r="IE95" s="135"/>
      <c r="IF95" s="135"/>
      <c r="IG95" s="135"/>
      <c r="IH95" s="135"/>
      <c r="II95" s="135"/>
      <c r="IJ95" s="135"/>
      <c r="IK95" s="135"/>
      <c r="IL95" s="135"/>
      <c r="IM95" s="135"/>
      <c r="IN95" s="135"/>
      <c r="IO95" s="135"/>
      <c r="IP95" s="135"/>
      <c r="IQ95" s="135"/>
      <c r="IR95" s="135"/>
      <c r="IS95" s="135"/>
      <c r="IT95" s="135"/>
      <c r="IU95" s="135"/>
      <c r="IV95" s="135"/>
    </row>
    <row r="96" spans="1:256" ht="16.5">
      <c r="A96" s="165"/>
      <c r="B96" s="166"/>
      <c r="C96" s="157"/>
      <c r="D96" s="157"/>
      <c r="E96" s="159"/>
      <c r="F96" s="160"/>
      <c r="G96" s="159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135"/>
      <c r="HG96" s="135"/>
      <c r="HH96" s="135"/>
      <c r="HI96" s="135"/>
      <c r="HJ96" s="135"/>
      <c r="HK96" s="135"/>
      <c r="HL96" s="135"/>
      <c r="HM96" s="135"/>
      <c r="HN96" s="135"/>
      <c r="HO96" s="135"/>
      <c r="HP96" s="135"/>
      <c r="HQ96" s="135"/>
      <c r="HR96" s="135"/>
      <c r="HS96" s="135"/>
      <c r="HT96" s="135"/>
      <c r="HU96" s="135"/>
      <c r="HV96" s="135"/>
      <c r="HW96" s="135"/>
      <c r="HX96" s="135"/>
      <c r="HY96" s="135"/>
      <c r="HZ96" s="135"/>
      <c r="IA96" s="135"/>
      <c r="IB96" s="135"/>
      <c r="IC96" s="135"/>
      <c r="ID96" s="135"/>
      <c r="IE96" s="135"/>
      <c r="IF96" s="135"/>
      <c r="IG96" s="135"/>
      <c r="IH96" s="135"/>
      <c r="II96" s="135"/>
      <c r="IJ96" s="135"/>
      <c r="IK96" s="135"/>
      <c r="IL96" s="135"/>
      <c r="IM96" s="135"/>
      <c r="IN96" s="135"/>
      <c r="IO96" s="135"/>
      <c r="IP96" s="135"/>
      <c r="IQ96" s="135"/>
      <c r="IR96" s="135"/>
      <c r="IS96" s="135"/>
      <c r="IT96" s="135"/>
      <c r="IU96" s="135"/>
      <c r="IV96" s="135"/>
    </row>
    <row r="97" spans="1:256" ht="16.5">
      <c r="A97" s="165"/>
      <c r="B97" s="166"/>
      <c r="C97" s="157"/>
      <c r="D97" s="157"/>
      <c r="E97" s="159"/>
      <c r="F97" s="160"/>
      <c r="G97" s="159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135"/>
      <c r="HG97" s="135"/>
      <c r="HH97" s="135"/>
      <c r="HI97" s="135"/>
      <c r="HJ97" s="135"/>
      <c r="HK97" s="135"/>
      <c r="HL97" s="135"/>
      <c r="HM97" s="135"/>
      <c r="HN97" s="135"/>
      <c r="HO97" s="135"/>
      <c r="HP97" s="135"/>
      <c r="HQ97" s="135"/>
      <c r="HR97" s="135"/>
      <c r="HS97" s="135"/>
      <c r="HT97" s="135"/>
      <c r="HU97" s="135"/>
      <c r="HV97" s="135"/>
      <c r="HW97" s="135"/>
      <c r="HX97" s="135"/>
      <c r="HY97" s="135"/>
      <c r="HZ97" s="135"/>
      <c r="IA97" s="135"/>
      <c r="IB97" s="135"/>
      <c r="IC97" s="135"/>
      <c r="ID97" s="135"/>
      <c r="IE97" s="135"/>
      <c r="IF97" s="135"/>
      <c r="IG97" s="135"/>
      <c r="IH97" s="135"/>
      <c r="II97" s="135"/>
      <c r="IJ97" s="135"/>
      <c r="IK97" s="135"/>
      <c r="IL97" s="135"/>
      <c r="IM97" s="135"/>
      <c r="IN97" s="135"/>
      <c r="IO97" s="135"/>
      <c r="IP97" s="135"/>
      <c r="IQ97" s="135"/>
      <c r="IR97" s="135"/>
      <c r="IS97" s="135"/>
      <c r="IT97" s="135"/>
      <c r="IU97" s="135"/>
      <c r="IV97" s="135"/>
    </row>
    <row r="98" spans="1:256" ht="16.5">
      <c r="A98" s="165"/>
      <c r="B98" s="166"/>
      <c r="C98" s="157"/>
      <c r="D98" s="157"/>
      <c r="E98" s="159"/>
      <c r="F98" s="160"/>
      <c r="G98" s="159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5"/>
      <c r="BT98" s="135"/>
      <c r="BU98" s="135"/>
      <c r="BV98" s="135"/>
      <c r="BW98" s="135"/>
      <c r="BX98" s="135"/>
      <c r="BY98" s="135"/>
      <c r="BZ98" s="135"/>
      <c r="CA98" s="135"/>
      <c r="CB98" s="135"/>
      <c r="CC98" s="135"/>
      <c r="CD98" s="135"/>
      <c r="CE98" s="135"/>
      <c r="CF98" s="135"/>
      <c r="CG98" s="135"/>
      <c r="CH98" s="135"/>
      <c r="CI98" s="135"/>
      <c r="CJ98" s="135"/>
      <c r="CK98" s="135"/>
      <c r="CL98" s="135"/>
      <c r="CM98" s="135"/>
      <c r="CN98" s="135"/>
      <c r="CO98" s="135"/>
      <c r="CP98" s="135"/>
      <c r="CQ98" s="135"/>
      <c r="CR98" s="135"/>
      <c r="CS98" s="135"/>
      <c r="CT98" s="135"/>
      <c r="CU98" s="135"/>
      <c r="CV98" s="135"/>
      <c r="CW98" s="135"/>
      <c r="CX98" s="135"/>
      <c r="CY98" s="135"/>
      <c r="CZ98" s="135"/>
      <c r="DA98" s="135"/>
      <c r="DB98" s="135"/>
      <c r="DC98" s="135"/>
      <c r="DD98" s="135"/>
      <c r="DE98" s="135"/>
      <c r="DF98" s="135"/>
      <c r="DG98" s="135"/>
      <c r="DH98" s="135"/>
      <c r="DI98" s="135"/>
      <c r="DJ98" s="135"/>
      <c r="DK98" s="135"/>
      <c r="DL98" s="135"/>
      <c r="DM98" s="135"/>
      <c r="DN98" s="135"/>
      <c r="DO98" s="135"/>
      <c r="DP98" s="135"/>
      <c r="DQ98" s="135"/>
      <c r="DR98" s="135"/>
      <c r="DS98" s="135"/>
      <c r="DT98" s="135"/>
      <c r="DU98" s="135"/>
      <c r="DV98" s="135"/>
      <c r="DW98" s="135"/>
      <c r="DX98" s="135"/>
      <c r="DY98" s="135"/>
      <c r="DZ98" s="135"/>
      <c r="EA98" s="135"/>
      <c r="EB98" s="135"/>
      <c r="EC98" s="135"/>
      <c r="ED98" s="135"/>
      <c r="EE98" s="135"/>
      <c r="EF98" s="135"/>
      <c r="EG98" s="135"/>
      <c r="EH98" s="135"/>
      <c r="EI98" s="135"/>
      <c r="EJ98" s="135"/>
      <c r="EK98" s="135"/>
      <c r="EL98" s="135"/>
      <c r="EM98" s="135"/>
      <c r="EN98" s="135"/>
      <c r="EO98" s="135"/>
      <c r="EP98" s="135"/>
      <c r="EQ98" s="135"/>
      <c r="ER98" s="135"/>
      <c r="ES98" s="135"/>
      <c r="ET98" s="135"/>
      <c r="EU98" s="135"/>
      <c r="EV98" s="135"/>
      <c r="EW98" s="135"/>
      <c r="EX98" s="135"/>
      <c r="EY98" s="135"/>
      <c r="EZ98" s="135"/>
      <c r="FA98" s="135"/>
      <c r="FB98" s="135"/>
      <c r="FC98" s="135"/>
      <c r="FD98" s="135"/>
      <c r="FE98" s="135"/>
      <c r="FF98" s="135"/>
      <c r="FG98" s="135"/>
      <c r="FH98" s="135"/>
      <c r="FI98" s="135"/>
      <c r="FJ98" s="135"/>
      <c r="FK98" s="135"/>
      <c r="FL98" s="135"/>
      <c r="FM98" s="135"/>
      <c r="FN98" s="135"/>
      <c r="FO98" s="135"/>
      <c r="FP98" s="135"/>
      <c r="FQ98" s="135"/>
      <c r="FR98" s="135"/>
      <c r="FS98" s="135"/>
      <c r="FT98" s="135"/>
      <c r="FU98" s="135"/>
      <c r="FV98" s="135"/>
      <c r="FW98" s="135"/>
      <c r="FX98" s="135"/>
      <c r="FY98" s="135"/>
      <c r="FZ98" s="135"/>
      <c r="GA98" s="135"/>
      <c r="GB98" s="135"/>
      <c r="GC98" s="135"/>
      <c r="GD98" s="135"/>
      <c r="GE98" s="135"/>
      <c r="GF98" s="135"/>
      <c r="GG98" s="135"/>
      <c r="GH98" s="135"/>
      <c r="GI98" s="135"/>
      <c r="GJ98" s="135"/>
      <c r="GK98" s="135"/>
      <c r="GL98" s="135"/>
      <c r="GM98" s="135"/>
      <c r="GN98" s="135"/>
      <c r="GO98" s="135"/>
      <c r="GP98" s="135"/>
      <c r="GQ98" s="135"/>
      <c r="GR98" s="135"/>
      <c r="GS98" s="135"/>
      <c r="GT98" s="135"/>
      <c r="GU98" s="135"/>
      <c r="GV98" s="135"/>
      <c r="GW98" s="135"/>
      <c r="GX98" s="135"/>
      <c r="GY98" s="135"/>
      <c r="GZ98" s="135"/>
      <c r="HA98" s="135"/>
      <c r="HB98" s="135"/>
      <c r="HC98" s="135"/>
      <c r="HD98" s="135"/>
      <c r="HE98" s="135"/>
      <c r="HF98" s="135"/>
      <c r="HG98" s="135"/>
      <c r="HH98" s="135"/>
      <c r="HI98" s="135"/>
      <c r="HJ98" s="135"/>
      <c r="HK98" s="135"/>
      <c r="HL98" s="135"/>
      <c r="HM98" s="135"/>
      <c r="HN98" s="135"/>
      <c r="HO98" s="135"/>
      <c r="HP98" s="135"/>
      <c r="HQ98" s="135"/>
      <c r="HR98" s="135"/>
      <c r="HS98" s="135"/>
      <c r="HT98" s="135"/>
      <c r="HU98" s="135"/>
      <c r="HV98" s="135"/>
      <c r="HW98" s="135"/>
      <c r="HX98" s="135"/>
      <c r="HY98" s="135"/>
      <c r="HZ98" s="135"/>
      <c r="IA98" s="135"/>
      <c r="IB98" s="135"/>
      <c r="IC98" s="135"/>
      <c r="ID98" s="135"/>
      <c r="IE98" s="135"/>
      <c r="IF98" s="135"/>
      <c r="IG98" s="135"/>
      <c r="IH98" s="135"/>
      <c r="II98" s="135"/>
      <c r="IJ98" s="135"/>
      <c r="IK98" s="135"/>
      <c r="IL98" s="135"/>
      <c r="IM98" s="135"/>
      <c r="IN98" s="135"/>
      <c r="IO98" s="135"/>
      <c r="IP98" s="135"/>
      <c r="IQ98" s="135"/>
      <c r="IR98" s="135"/>
      <c r="IS98" s="135"/>
      <c r="IT98" s="135"/>
      <c r="IU98" s="135"/>
      <c r="IV98" s="135"/>
    </row>
    <row r="99" spans="1:256" ht="16.5">
      <c r="A99" s="165"/>
      <c r="B99" s="166"/>
      <c r="C99" s="157"/>
      <c r="D99" s="157"/>
      <c r="E99" s="159"/>
      <c r="F99" s="160"/>
      <c r="G99" s="159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  <c r="FF99" s="135"/>
      <c r="FG99" s="135"/>
      <c r="FH99" s="135"/>
      <c r="FI99" s="135"/>
      <c r="FJ99" s="135"/>
      <c r="FK99" s="135"/>
      <c r="FL99" s="135"/>
      <c r="FM99" s="135"/>
      <c r="FN99" s="135"/>
      <c r="FO99" s="135"/>
      <c r="FP99" s="135"/>
      <c r="FQ99" s="135"/>
      <c r="FR99" s="135"/>
      <c r="FS99" s="135"/>
      <c r="FT99" s="135"/>
      <c r="FU99" s="135"/>
      <c r="FV99" s="135"/>
      <c r="FW99" s="135"/>
      <c r="FX99" s="135"/>
      <c r="FY99" s="135"/>
      <c r="FZ99" s="135"/>
      <c r="GA99" s="135"/>
      <c r="GB99" s="135"/>
      <c r="GC99" s="135"/>
      <c r="GD99" s="135"/>
      <c r="GE99" s="135"/>
      <c r="GF99" s="135"/>
      <c r="GG99" s="135"/>
      <c r="GH99" s="135"/>
      <c r="GI99" s="135"/>
      <c r="GJ99" s="135"/>
      <c r="GK99" s="135"/>
      <c r="GL99" s="135"/>
      <c r="GM99" s="135"/>
      <c r="GN99" s="135"/>
      <c r="GO99" s="135"/>
      <c r="GP99" s="135"/>
      <c r="GQ99" s="135"/>
      <c r="GR99" s="135"/>
      <c r="GS99" s="135"/>
      <c r="GT99" s="135"/>
      <c r="GU99" s="135"/>
      <c r="GV99" s="135"/>
      <c r="GW99" s="135"/>
      <c r="GX99" s="135"/>
      <c r="GY99" s="135"/>
      <c r="GZ99" s="135"/>
      <c r="HA99" s="135"/>
      <c r="HB99" s="135"/>
      <c r="HC99" s="135"/>
      <c r="HD99" s="135"/>
      <c r="HE99" s="135"/>
      <c r="HF99" s="135"/>
      <c r="HG99" s="135"/>
      <c r="HH99" s="135"/>
      <c r="HI99" s="135"/>
      <c r="HJ99" s="135"/>
      <c r="HK99" s="135"/>
      <c r="HL99" s="135"/>
      <c r="HM99" s="135"/>
      <c r="HN99" s="135"/>
      <c r="HO99" s="135"/>
      <c r="HP99" s="135"/>
      <c r="HQ99" s="135"/>
      <c r="HR99" s="135"/>
      <c r="HS99" s="135"/>
      <c r="HT99" s="135"/>
      <c r="HU99" s="135"/>
      <c r="HV99" s="135"/>
      <c r="HW99" s="135"/>
      <c r="HX99" s="135"/>
      <c r="HY99" s="135"/>
      <c r="HZ99" s="135"/>
      <c r="IA99" s="135"/>
      <c r="IB99" s="135"/>
      <c r="IC99" s="135"/>
      <c r="ID99" s="135"/>
      <c r="IE99" s="135"/>
      <c r="IF99" s="135"/>
      <c r="IG99" s="135"/>
      <c r="IH99" s="135"/>
      <c r="II99" s="135"/>
      <c r="IJ99" s="135"/>
      <c r="IK99" s="135"/>
      <c r="IL99" s="135"/>
      <c r="IM99" s="135"/>
      <c r="IN99" s="135"/>
      <c r="IO99" s="135"/>
      <c r="IP99" s="135"/>
      <c r="IQ99" s="135"/>
      <c r="IR99" s="135"/>
      <c r="IS99" s="135"/>
      <c r="IT99" s="135"/>
      <c r="IU99" s="135"/>
      <c r="IV99" s="135"/>
    </row>
    <row r="100" spans="1:256" ht="16.5">
      <c r="A100" s="165"/>
      <c r="B100" s="166"/>
      <c r="C100" s="157"/>
      <c r="D100" s="157"/>
      <c r="E100" s="159"/>
      <c r="F100" s="160"/>
      <c r="G100" s="159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5"/>
      <c r="CA100" s="135"/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5"/>
      <c r="DF100" s="135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5"/>
      <c r="EM100" s="135"/>
      <c r="EN100" s="135"/>
      <c r="EO100" s="135"/>
      <c r="EP100" s="135"/>
      <c r="EQ100" s="135"/>
      <c r="ER100" s="135"/>
      <c r="ES100" s="135"/>
      <c r="ET100" s="135"/>
      <c r="EU100" s="135"/>
      <c r="EV100" s="135"/>
      <c r="EW100" s="135"/>
      <c r="EX100" s="135"/>
      <c r="EY100" s="135"/>
      <c r="EZ100" s="135"/>
      <c r="FA100" s="135"/>
      <c r="FB100" s="135"/>
      <c r="FC100" s="135"/>
      <c r="FD100" s="135"/>
      <c r="FE100" s="135"/>
      <c r="FF100" s="135"/>
      <c r="FG100" s="135"/>
      <c r="FH100" s="135"/>
      <c r="FI100" s="135"/>
      <c r="FJ100" s="135"/>
      <c r="FK100" s="135"/>
      <c r="FL100" s="135"/>
      <c r="FM100" s="135"/>
      <c r="FN100" s="135"/>
      <c r="FO100" s="135"/>
      <c r="FP100" s="135"/>
      <c r="FQ100" s="135"/>
      <c r="FR100" s="135"/>
      <c r="FS100" s="135"/>
      <c r="FT100" s="135"/>
      <c r="FU100" s="135"/>
      <c r="FV100" s="135"/>
      <c r="FW100" s="135"/>
      <c r="FX100" s="135"/>
      <c r="FY100" s="135"/>
      <c r="FZ100" s="135"/>
      <c r="GA100" s="135"/>
      <c r="GB100" s="135"/>
      <c r="GC100" s="135"/>
      <c r="GD100" s="135"/>
      <c r="GE100" s="135"/>
      <c r="GF100" s="135"/>
      <c r="GG100" s="135"/>
      <c r="GH100" s="135"/>
      <c r="GI100" s="135"/>
      <c r="GJ100" s="135"/>
      <c r="GK100" s="135"/>
      <c r="GL100" s="135"/>
      <c r="GM100" s="135"/>
      <c r="GN100" s="135"/>
      <c r="GO100" s="135"/>
      <c r="GP100" s="135"/>
      <c r="GQ100" s="135"/>
      <c r="GR100" s="135"/>
      <c r="GS100" s="135"/>
      <c r="GT100" s="135"/>
      <c r="GU100" s="135"/>
      <c r="GV100" s="135"/>
      <c r="GW100" s="135"/>
      <c r="GX100" s="135"/>
      <c r="GY100" s="135"/>
      <c r="GZ100" s="135"/>
      <c r="HA100" s="135"/>
      <c r="HB100" s="135"/>
      <c r="HC100" s="135"/>
      <c r="HD100" s="135"/>
      <c r="HE100" s="135"/>
      <c r="HF100" s="135"/>
      <c r="HG100" s="135"/>
      <c r="HH100" s="135"/>
      <c r="HI100" s="135"/>
      <c r="HJ100" s="135"/>
      <c r="HK100" s="135"/>
      <c r="HL100" s="135"/>
      <c r="HM100" s="135"/>
      <c r="HN100" s="135"/>
      <c r="HO100" s="135"/>
      <c r="HP100" s="135"/>
      <c r="HQ100" s="135"/>
      <c r="HR100" s="135"/>
      <c r="HS100" s="135"/>
      <c r="HT100" s="135"/>
      <c r="HU100" s="135"/>
      <c r="HV100" s="135"/>
      <c r="HW100" s="135"/>
      <c r="HX100" s="135"/>
      <c r="HY100" s="135"/>
      <c r="HZ100" s="135"/>
      <c r="IA100" s="135"/>
      <c r="IB100" s="135"/>
      <c r="IC100" s="135"/>
      <c r="ID100" s="135"/>
      <c r="IE100" s="135"/>
      <c r="IF100" s="135"/>
      <c r="IG100" s="135"/>
      <c r="IH100" s="135"/>
      <c r="II100" s="135"/>
      <c r="IJ100" s="135"/>
      <c r="IK100" s="135"/>
      <c r="IL100" s="135"/>
      <c r="IM100" s="135"/>
      <c r="IN100" s="135"/>
      <c r="IO100" s="135"/>
      <c r="IP100" s="135"/>
      <c r="IQ100" s="135"/>
      <c r="IR100" s="135"/>
      <c r="IS100" s="135"/>
      <c r="IT100" s="135"/>
      <c r="IU100" s="135"/>
      <c r="IV100" s="135"/>
    </row>
    <row r="101" spans="1:256" ht="16.5">
      <c r="A101" s="165"/>
      <c r="B101" s="166"/>
      <c r="C101" s="157"/>
      <c r="D101" s="157"/>
      <c r="E101" s="159"/>
      <c r="F101" s="160"/>
      <c r="G101" s="159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BZ101" s="135"/>
      <c r="CA101" s="135"/>
      <c r="CB101" s="135"/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5"/>
      <c r="DF101" s="135"/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5"/>
      <c r="EM101" s="135"/>
      <c r="EN101" s="135"/>
      <c r="EO101" s="135"/>
      <c r="EP101" s="135"/>
      <c r="EQ101" s="135"/>
      <c r="ER101" s="135"/>
      <c r="ES101" s="135"/>
      <c r="ET101" s="135"/>
      <c r="EU101" s="135"/>
      <c r="EV101" s="135"/>
      <c r="EW101" s="135"/>
      <c r="EX101" s="135"/>
      <c r="EY101" s="135"/>
      <c r="EZ101" s="135"/>
      <c r="FA101" s="135"/>
      <c r="FB101" s="135"/>
      <c r="FC101" s="135"/>
      <c r="FD101" s="135"/>
      <c r="FE101" s="135"/>
      <c r="FF101" s="135"/>
      <c r="FG101" s="135"/>
      <c r="FH101" s="135"/>
      <c r="FI101" s="135"/>
      <c r="FJ101" s="135"/>
      <c r="FK101" s="135"/>
      <c r="FL101" s="135"/>
      <c r="FM101" s="135"/>
      <c r="FN101" s="135"/>
      <c r="FO101" s="135"/>
      <c r="FP101" s="135"/>
      <c r="FQ101" s="135"/>
      <c r="FR101" s="135"/>
      <c r="FS101" s="135"/>
      <c r="FT101" s="135"/>
      <c r="FU101" s="135"/>
      <c r="FV101" s="135"/>
      <c r="FW101" s="135"/>
      <c r="FX101" s="135"/>
      <c r="FY101" s="135"/>
      <c r="FZ101" s="135"/>
      <c r="GA101" s="135"/>
      <c r="GB101" s="135"/>
      <c r="GC101" s="135"/>
      <c r="GD101" s="135"/>
      <c r="GE101" s="135"/>
      <c r="GF101" s="135"/>
      <c r="GG101" s="135"/>
      <c r="GH101" s="135"/>
      <c r="GI101" s="135"/>
      <c r="GJ101" s="135"/>
      <c r="GK101" s="135"/>
      <c r="GL101" s="135"/>
      <c r="GM101" s="135"/>
      <c r="GN101" s="135"/>
      <c r="GO101" s="135"/>
      <c r="GP101" s="135"/>
      <c r="GQ101" s="135"/>
      <c r="GR101" s="135"/>
      <c r="GS101" s="135"/>
      <c r="GT101" s="135"/>
      <c r="GU101" s="135"/>
      <c r="GV101" s="135"/>
      <c r="GW101" s="135"/>
      <c r="GX101" s="135"/>
      <c r="GY101" s="135"/>
      <c r="GZ101" s="135"/>
      <c r="HA101" s="135"/>
      <c r="HB101" s="135"/>
      <c r="HC101" s="135"/>
      <c r="HD101" s="135"/>
      <c r="HE101" s="135"/>
      <c r="HF101" s="135"/>
      <c r="HG101" s="135"/>
      <c r="HH101" s="135"/>
      <c r="HI101" s="135"/>
      <c r="HJ101" s="135"/>
      <c r="HK101" s="135"/>
      <c r="HL101" s="135"/>
      <c r="HM101" s="135"/>
      <c r="HN101" s="135"/>
      <c r="HO101" s="135"/>
      <c r="HP101" s="135"/>
      <c r="HQ101" s="135"/>
      <c r="HR101" s="135"/>
      <c r="HS101" s="135"/>
      <c r="HT101" s="135"/>
      <c r="HU101" s="135"/>
      <c r="HV101" s="135"/>
      <c r="HW101" s="135"/>
      <c r="HX101" s="135"/>
      <c r="HY101" s="135"/>
      <c r="HZ101" s="135"/>
      <c r="IA101" s="135"/>
      <c r="IB101" s="135"/>
      <c r="IC101" s="135"/>
      <c r="ID101" s="135"/>
      <c r="IE101" s="135"/>
      <c r="IF101" s="135"/>
      <c r="IG101" s="135"/>
      <c r="IH101" s="135"/>
      <c r="II101" s="135"/>
      <c r="IJ101" s="135"/>
      <c r="IK101" s="135"/>
      <c r="IL101" s="135"/>
      <c r="IM101" s="135"/>
      <c r="IN101" s="135"/>
      <c r="IO101" s="135"/>
      <c r="IP101" s="135"/>
      <c r="IQ101" s="135"/>
      <c r="IR101" s="135"/>
      <c r="IS101" s="135"/>
      <c r="IT101" s="135"/>
      <c r="IU101" s="135"/>
      <c r="IV101" s="135"/>
    </row>
    <row r="102" spans="1:256" ht="16.5">
      <c r="A102" s="165"/>
      <c r="B102" s="166"/>
      <c r="C102" s="157"/>
      <c r="D102" s="157"/>
      <c r="E102" s="159"/>
      <c r="F102" s="160"/>
      <c r="G102" s="159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  <c r="FU102" s="135"/>
      <c r="FV102" s="135"/>
      <c r="FW102" s="135"/>
      <c r="FX102" s="135"/>
      <c r="FY102" s="135"/>
      <c r="FZ102" s="135"/>
      <c r="GA102" s="135"/>
      <c r="GB102" s="135"/>
      <c r="GC102" s="135"/>
      <c r="GD102" s="135"/>
      <c r="GE102" s="135"/>
      <c r="GF102" s="135"/>
      <c r="GG102" s="135"/>
      <c r="GH102" s="135"/>
      <c r="GI102" s="135"/>
      <c r="GJ102" s="135"/>
      <c r="GK102" s="135"/>
      <c r="GL102" s="135"/>
      <c r="GM102" s="135"/>
      <c r="GN102" s="135"/>
      <c r="GO102" s="135"/>
      <c r="GP102" s="135"/>
      <c r="GQ102" s="135"/>
      <c r="GR102" s="135"/>
      <c r="GS102" s="135"/>
      <c r="GT102" s="135"/>
      <c r="GU102" s="135"/>
      <c r="GV102" s="135"/>
      <c r="GW102" s="135"/>
      <c r="GX102" s="135"/>
      <c r="GY102" s="135"/>
      <c r="GZ102" s="135"/>
      <c r="HA102" s="135"/>
      <c r="HB102" s="135"/>
      <c r="HC102" s="135"/>
      <c r="HD102" s="135"/>
      <c r="HE102" s="135"/>
      <c r="HF102" s="135"/>
      <c r="HG102" s="135"/>
      <c r="HH102" s="135"/>
      <c r="HI102" s="135"/>
      <c r="HJ102" s="135"/>
      <c r="HK102" s="135"/>
      <c r="HL102" s="135"/>
      <c r="HM102" s="135"/>
      <c r="HN102" s="135"/>
      <c r="HO102" s="135"/>
      <c r="HP102" s="135"/>
      <c r="HQ102" s="135"/>
      <c r="HR102" s="135"/>
      <c r="HS102" s="135"/>
      <c r="HT102" s="135"/>
      <c r="HU102" s="135"/>
      <c r="HV102" s="135"/>
      <c r="HW102" s="135"/>
      <c r="HX102" s="135"/>
      <c r="HY102" s="135"/>
      <c r="HZ102" s="135"/>
      <c r="IA102" s="135"/>
      <c r="IB102" s="135"/>
      <c r="IC102" s="135"/>
      <c r="ID102" s="135"/>
      <c r="IE102" s="135"/>
      <c r="IF102" s="135"/>
      <c r="IG102" s="135"/>
      <c r="IH102" s="135"/>
      <c r="II102" s="135"/>
      <c r="IJ102" s="135"/>
      <c r="IK102" s="135"/>
      <c r="IL102" s="135"/>
      <c r="IM102" s="135"/>
      <c r="IN102" s="135"/>
      <c r="IO102" s="135"/>
      <c r="IP102" s="135"/>
      <c r="IQ102" s="135"/>
      <c r="IR102" s="135"/>
      <c r="IS102" s="135"/>
      <c r="IT102" s="135"/>
      <c r="IU102" s="135"/>
      <c r="IV102" s="135"/>
    </row>
    <row r="103" spans="1:256" ht="16.5">
      <c r="A103" s="165"/>
      <c r="B103" s="166"/>
      <c r="C103" s="157"/>
      <c r="D103" s="157"/>
      <c r="E103" s="159"/>
      <c r="F103" s="160"/>
      <c r="G103" s="159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5"/>
      <c r="BU103" s="135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5"/>
      <c r="CH103" s="135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5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135"/>
      <c r="DE103" s="135"/>
      <c r="DF103" s="135"/>
      <c r="DG103" s="135"/>
      <c r="DH103" s="135"/>
      <c r="DI103" s="135"/>
      <c r="DJ103" s="135"/>
      <c r="DK103" s="135"/>
      <c r="DL103" s="135"/>
      <c r="DM103" s="135"/>
      <c r="DN103" s="135"/>
      <c r="DO103" s="135"/>
      <c r="DP103" s="135"/>
      <c r="DQ103" s="135"/>
      <c r="DR103" s="135"/>
      <c r="DS103" s="135"/>
      <c r="DT103" s="135"/>
      <c r="DU103" s="135"/>
      <c r="DV103" s="135"/>
      <c r="DW103" s="135"/>
      <c r="DX103" s="135"/>
      <c r="DY103" s="135"/>
      <c r="DZ103" s="135"/>
      <c r="EA103" s="135"/>
      <c r="EB103" s="135"/>
      <c r="EC103" s="135"/>
      <c r="ED103" s="135"/>
      <c r="EE103" s="135"/>
      <c r="EF103" s="135"/>
      <c r="EG103" s="135"/>
      <c r="EH103" s="135"/>
      <c r="EI103" s="135"/>
      <c r="EJ103" s="135"/>
      <c r="EK103" s="135"/>
      <c r="EL103" s="135"/>
      <c r="EM103" s="135"/>
      <c r="EN103" s="135"/>
      <c r="EO103" s="135"/>
      <c r="EP103" s="135"/>
      <c r="EQ103" s="135"/>
      <c r="ER103" s="135"/>
      <c r="ES103" s="135"/>
      <c r="ET103" s="135"/>
      <c r="EU103" s="135"/>
      <c r="EV103" s="135"/>
      <c r="EW103" s="135"/>
      <c r="EX103" s="135"/>
      <c r="EY103" s="135"/>
      <c r="EZ103" s="135"/>
      <c r="FA103" s="135"/>
      <c r="FB103" s="135"/>
      <c r="FC103" s="135"/>
      <c r="FD103" s="135"/>
      <c r="FE103" s="135"/>
      <c r="FF103" s="135"/>
      <c r="FG103" s="135"/>
      <c r="FH103" s="135"/>
      <c r="FI103" s="135"/>
      <c r="FJ103" s="135"/>
      <c r="FK103" s="135"/>
      <c r="FL103" s="135"/>
      <c r="FM103" s="135"/>
      <c r="FN103" s="135"/>
      <c r="FO103" s="135"/>
      <c r="FP103" s="135"/>
      <c r="FQ103" s="135"/>
      <c r="FR103" s="135"/>
      <c r="FS103" s="135"/>
      <c r="FT103" s="135"/>
      <c r="FU103" s="135"/>
      <c r="FV103" s="135"/>
      <c r="FW103" s="135"/>
      <c r="FX103" s="135"/>
      <c r="FY103" s="135"/>
      <c r="FZ103" s="135"/>
      <c r="GA103" s="135"/>
      <c r="GB103" s="135"/>
      <c r="GC103" s="135"/>
      <c r="GD103" s="135"/>
      <c r="GE103" s="135"/>
      <c r="GF103" s="135"/>
      <c r="GG103" s="135"/>
      <c r="GH103" s="135"/>
      <c r="GI103" s="135"/>
      <c r="GJ103" s="135"/>
      <c r="GK103" s="135"/>
      <c r="GL103" s="135"/>
      <c r="GM103" s="135"/>
      <c r="GN103" s="135"/>
      <c r="GO103" s="135"/>
      <c r="GP103" s="135"/>
      <c r="GQ103" s="135"/>
      <c r="GR103" s="135"/>
      <c r="GS103" s="135"/>
      <c r="GT103" s="135"/>
      <c r="GU103" s="135"/>
      <c r="GV103" s="135"/>
      <c r="GW103" s="135"/>
      <c r="GX103" s="135"/>
      <c r="GY103" s="135"/>
      <c r="GZ103" s="135"/>
      <c r="HA103" s="135"/>
      <c r="HB103" s="135"/>
      <c r="HC103" s="135"/>
      <c r="HD103" s="135"/>
      <c r="HE103" s="135"/>
      <c r="HF103" s="135"/>
      <c r="HG103" s="135"/>
      <c r="HH103" s="135"/>
      <c r="HI103" s="135"/>
      <c r="HJ103" s="135"/>
      <c r="HK103" s="135"/>
      <c r="HL103" s="135"/>
      <c r="HM103" s="135"/>
      <c r="HN103" s="135"/>
      <c r="HO103" s="135"/>
      <c r="HP103" s="135"/>
      <c r="HQ103" s="135"/>
      <c r="HR103" s="135"/>
      <c r="HS103" s="135"/>
      <c r="HT103" s="135"/>
      <c r="HU103" s="135"/>
      <c r="HV103" s="135"/>
      <c r="HW103" s="135"/>
      <c r="HX103" s="135"/>
      <c r="HY103" s="135"/>
      <c r="HZ103" s="135"/>
      <c r="IA103" s="135"/>
      <c r="IB103" s="135"/>
      <c r="IC103" s="135"/>
      <c r="ID103" s="135"/>
      <c r="IE103" s="135"/>
      <c r="IF103" s="135"/>
      <c r="IG103" s="135"/>
      <c r="IH103" s="135"/>
      <c r="II103" s="135"/>
      <c r="IJ103" s="135"/>
      <c r="IK103" s="135"/>
      <c r="IL103" s="135"/>
      <c r="IM103" s="135"/>
      <c r="IN103" s="135"/>
      <c r="IO103" s="135"/>
      <c r="IP103" s="135"/>
      <c r="IQ103" s="135"/>
      <c r="IR103" s="135"/>
      <c r="IS103" s="135"/>
      <c r="IT103" s="135"/>
      <c r="IU103" s="135"/>
      <c r="IV103" s="135"/>
    </row>
    <row r="104" spans="1:256" ht="16.5">
      <c r="A104" s="165"/>
      <c r="B104" s="166"/>
      <c r="C104" s="157"/>
      <c r="D104" s="157"/>
      <c r="E104" s="159"/>
      <c r="F104" s="160"/>
      <c r="G104" s="159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5"/>
      <c r="DF104" s="135"/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5"/>
      <c r="EM104" s="135"/>
      <c r="EN104" s="135"/>
      <c r="EO104" s="135"/>
      <c r="EP104" s="135"/>
      <c r="EQ104" s="135"/>
      <c r="ER104" s="135"/>
      <c r="ES104" s="135"/>
      <c r="ET104" s="135"/>
      <c r="EU104" s="135"/>
      <c r="EV104" s="135"/>
      <c r="EW104" s="135"/>
      <c r="EX104" s="135"/>
      <c r="EY104" s="135"/>
      <c r="EZ104" s="135"/>
      <c r="FA104" s="135"/>
      <c r="FB104" s="135"/>
      <c r="FC104" s="135"/>
      <c r="FD104" s="135"/>
      <c r="FE104" s="135"/>
      <c r="FF104" s="135"/>
      <c r="FG104" s="135"/>
      <c r="FH104" s="135"/>
      <c r="FI104" s="135"/>
      <c r="FJ104" s="135"/>
      <c r="FK104" s="135"/>
      <c r="FL104" s="135"/>
      <c r="FM104" s="135"/>
      <c r="FN104" s="135"/>
      <c r="FO104" s="135"/>
      <c r="FP104" s="135"/>
      <c r="FQ104" s="135"/>
      <c r="FR104" s="135"/>
      <c r="FS104" s="135"/>
      <c r="FT104" s="135"/>
      <c r="FU104" s="135"/>
      <c r="FV104" s="135"/>
      <c r="FW104" s="135"/>
      <c r="FX104" s="135"/>
      <c r="FY104" s="135"/>
      <c r="FZ104" s="135"/>
      <c r="GA104" s="135"/>
      <c r="GB104" s="135"/>
      <c r="GC104" s="135"/>
      <c r="GD104" s="135"/>
      <c r="GE104" s="135"/>
      <c r="GF104" s="135"/>
      <c r="GG104" s="135"/>
      <c r="GH104" s="135"/>
      <c r="GI104" s="135"/>
      <c r="GJ104" s="135"/>
      <c r="GK104" s="135"/>
      <c r="GL104" s="135"/>
      <c r="GM104" s="135"/>
      <c r="GN104" s="135"/>
      <c r="GO104" s="135"/>
      <c r="GP104" s="135"/>
      <c r="GQ104" s="135"/>
      <c r="GR104" s="135"/>
      <c r="GS104" s="135"/>
      <c r="GT104" s="135"/>
      <c r="GU104" s="135"/>
      <c r="GV104" s="135"/>
      <c r="GW104" s="135"/>
      <c r="GX104" s="135"/>
      <c r="GY104" s="135"/>
      <c r="GZ104" s="135"/>
      <c r="HA104" s="135"/>
      <c r="HB104" s="135"/>
      <c r="HC104" s="135"/>
      <c r="HD104" s="135"/>
      <c r="HE104" s="135"/>
      <c r="HF104" s="135"/>
      <c r="HG104" s="135"/>
      <c r="HH104" s="135"/>
      <c r="HI104" s="135"/>
      <c r="HJ104" s="135"/>
      <c r="HK104" s="135"/>
      <c r="HL104" s="135"/>
      <c r="HM104" s="135"/>
      <c r="HN104" s="135"/>
      <c r="HO104" s="135"/>
      <c r="HP104" s="135"/>
      <c r="HQ104" s="135"/>
      <c r="HR104" s="135"/>
      <c r="HS104" s="135"/>
      <c r="HT104" s="135"/>
      <c r="HU104" s="135"/>
      <c r="HV104" s="135"/>
      <c r="HW104" s="135"/>
      <c r="HX104" s="135"/>
      <c r="HY104" s="135"/>
      <c r="HZ104" s="135"/>
      <c r="IA104" s="135"/>
      <c r="IB104" s="135"/>
      <c r="IC104" s="135"/>
      <c r="ID104" s="135"/>
      <c r="IE104" s="135"/>
      <c r="IF104" s="135"/>
      <c r="IG104" s="135"/>
      <c r="IH104" s="135"/>
      <c r="II104" s="135"/>
      <c r="IJ104" s="135"/>
      <c r="IK104" s="135"/>
      <c r="IL104" s="135"/>
      <c r="IM104" s="135"/>
      <c r="IN104" s="135"/>
      <c r="IO104" s="135"/>
      <c r="IP104" s="135"/>
      <c r="IQ104" s="135"/>
      <c r="IR104" s="135"/>
      <c r="IS104" s="135"/>
      <c r="IT104" s="135"/>
      <c r="IU104" s="135"/>
      <c r="IV104" s="135"/>
    </row>
    <row r="105" spans="1:256" ht="16.5">
      <c r="A105" s="165"/>
      <c r="B105" s="166"/>
      <c r="C105" s="157"/>
      <c r="D105" s="157"/>
      <c r="E105" s="159"/>
      <c r="F105" s="160"/>
      <c r="G105" s="159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  <c r="IF105" s="135"/>
      <c r="IG105" s="135"/>
      <c r="IH105" s="135"/>
      <c r="II105" s="135"/>
      <c r="IJ105" s="135"/>
      <c r="IK105" s="135"/>
      <c r="IL105" s="135"/>
      <c r="IM105" s="135"/>
      <c r="IN105" s="135"/>
      <c r="IO105" s="135"/>
      <c r="IP105" s="135"/>
      <c r="IQ105" s="135"/>
      <c r="IR105" s="135"/>
      <c r="IS105" s="135"/>
      <c r="IT105" s="135"/>
      <c r="IU105" s="135"/>
      <c r="IV105" s="135"/>
    </row>
    <row r="106" spans="1:256" ht="16.5">
      <c r="A106" s="165"/>
      <c r="B106" s="166"/>
      <c r="C106" s="157"/>
      <c r="D106" s="157"/>
      <c r="E106" s="159"/>
      <c r="F106" s="160"/>
      <c r="G106" s="159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135"/>
      <c r="GD106" s="135"/>
      <c r="GE106" s="135"/>
      <c r="GF106" s="135"/>
      <c r="GG106" s="135"/>
      <c r="GH106" s="135"/>
      <c r="GI106" s="135"/>
      <c r="GJ106" s="135"/>
      <c r="GK106" s="135"/>
      <c r="GL106" s="135"/>
      <c r="GM106" s="135"/>
      <c r="GN106" s="135"/>
      <c r="GO106" s="135"/>
      <c r="GP106" s="135"/>
      <c r="GQ106" s="135"/>
      <c r="GR106" s="135"/>
      <c r="GS106" s="135"/>
      <c r="GT106" s="135"/>
      <c r="GU106" s="135"/>
      <c r="GV106" s="135"/>
      <c r="GW106" s="135"/>
      <c r="GX106" s="135"/>
      <c r="GY106" s="135"/>
      <c r="GZ106" s="135"/>
      <c r="HA106" s="135"/>
      <c r="HB106" s="135"/>
      <c r="HC106" s="135"/>
      <c r="HD106" s="135"/>
      <c r="HE106" s="135"/>
      <c r="HF106" s="135"/>
      <c r="HG106" s="135"/>
      <c r="HH106" s="135"/>
      <c r="HI106" s="135"/>
      <c r="HJ106" s="135"/>
      <c r="HK106" s="135"/>
      <c r="HL106" s="135"/>
      <c r="HM106" s="135"/>
      <c r="HN106" s="135"/>
      <c r="HO106" s="135"/>
      <c r="HP106" s="135"/>
      <c r="HQ106" s="135"/>
      <c r="HR106" s="135"/>
      <c r="HS106" s="135"/>
      <c r="HT106" s="135"/>
      <c r="HU106" s="135"/>
      <c r="HV106" s="135"/>
      <c r="HW106" s="135"/>
      <c r="HX106" s="135"/>
      <c r="HY106" s="135"/>
      <c r="HZ106" s="135"/>
      <c r="IA106" s="135"/>
      <c r="IB106" s="135"/>
      <c r="IC106" s="135"/>
      <c r="ID106" s="135"/>
      <c r="IE106" s="135"/>
      <c r="IF106" s="135"/>
      <c r="IG106" s="135"/>
      <c r="IH106" s="135"/>
      <c r="II106" s="135"/>
      <c r="IJ106" s="135"/>
      <c r="IK106" s="135"/>
      <c r="IL106" s="135"/>
      <c r="IM106" s="135"/>
      <c r="IN106" s="135"/>
      <c r="IO106" s="135"/>
      <c r="IP106" s="135"/>
      <c r="IQ106" s="135"/>
      <c r="IR106" s="135"/>
      <c r="IS106" s="135"/>
      <c r="IT106" s="135"/>
      <c r="IU106" s="135"/>
      <c r="IV106" s="135"/>
    </row>
    <row r="107" spans="1:256" ht="16.5">
      <c r="A107" s="165"/>
      <c r="B107" s="166"/>
      <c r="C107" s="157"/>
      <c r="D107" s="157"/>
      <c r="E107" s="159"/>
      <c r="F107" s="160"/>
      <c r="G107" s="159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5"/>
      <c r="CA107" s="135"/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5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  <c r="FS107" s="135"/>
      <c r="FT107" s="135"/>
      <c r="FU107" s="135"/>
      <c r="FV107" s="135"/>
      <c r="FW107" s="135"/>
      <c r="FX107" s="135"/>
      <c r="FY107" s="135"/>
      <c r="FZ107" s="135"/>
      <c r="GA107" s="135"/>
      <c r="GB107" s="135"/>
      <c r="GC107" s="135"/>
      <c r="GD107" s="135"/>
      <c r="GE107" s="135"/>
      <c r="GF107" s="135"/>
      <c r="GG107" s="135"/>
      <c r="GH107" s="135"/>
      <c r="GI107" s="135"/>
      <c r="GJ107" s="135"/>
      <c r="GK107" s="135"/>
      <c r="GL107" s="135"/>
      <c r="GM107" s="135"/>
      <c r="GN107" s="135"/>
      <c r="GO107" s="135"/>
      <c r="GP107" s="135"/>
      <c r="GQ107" s="135"/>
      <c r="GR107" s="135"/>
      <c r="GS107" s="135"/>
      <c r="GT107" s="135"/>
      <c r="GU107" s="135"/>
      <c r="GV107" s="135"/>
      <c r="GW107" s="135"/>
      <c r="GX107" s="135"/>
      <c r="GY107" s="135"/>
      <c r="GZ107" s="135"/>
      <c r="HA107" s="135"/>
      <c r="HB107" s="135"/>
      <c r="HC107" s="135"/>
      <c r="HD107" s="135"/>
      <c r="HE107" s="135"/>
      <c r="HF107" s="135"/>
      <c r="HG107" s="135"/>
      <c r="HH107" s="135"/>
      <c r="HI107" s="135"/>
      <c r="HJ107" s="135"/>
      <c r="HK107" s="135"/>
      <c r="HL107" s="135"/>
      <c r="HM107" s="135"/>
      <c r="HN107" s="135"/>
      <c r="HO107" s="135"/>
      <c r="HP107" s="135"/>
      <c r="HQ107" s="135"/>
      <c r="HR107" s="135"/>
      <c r="HS107" s="135"/>
      <c r="HT107" s="135"/>
      <c r="HU107" s="135"/>
      <c r="HV107" s="135"/>
      <c r="HW107" s="135"/>
      <c r="HX107" s="135"/>
      <c r="HY107" s="135"/>
      <c r="HZ107" s="135"/>
      <c r="IA107" s="135"/>
      <c r="IB107" s="135"/>
      <c r="IC107" s="135"/>
      <c r="ID107" s="135"/>
      <c r="IE107" s="135"/>
      <c r="IF107" s="135"/>
      <c r="IG107" s="135"/>
      <c r="IH107" s="135"/>
      <c r="II107" s="135"/>
      <c r="IJ107" s="135"/>
      <c r="IK107" s="135"/>
      <c r="IL107" s="135"/>
      <c r="IM107" s="135"/>
      <c r="IN107" s="135"/>
      <c r="IO107" s="135"/>
      <c r="IP107" s="135"/>
      <c r="IQ107" s="135"/>
      <c r="IR107" s="135"/>
      <c r="IS107" s="135"/>
      <c r="IT107" s="135"/>
      <c r="IU107" s="135"/>
      <c r="IV107" s="135"/>
    </row>
    <row r="108" spans="1:256" ht="16.5">
      <c r="A108" s="165"/>
      <c r="B108" s="166"/>
      <c r="C108" s="157"/>
      <c r="D108" s="157"/>
      <c r="E108" s="159"/>
      <c r="F108" s="160"/>
      <c r="G108" s="159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5"/>
      <c r="BK108" s="135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5"/>
      <c r="BW108" s="135"/>
      <c r="BX108" s="135"/>
      <c r="BY108" s="135"/>
      <c r="BZ108" s="135"/>
      <c r="CA108" s="135"/>
      <c r="CB108" s="135"/>
      <c r="CC108" s="135"/>
      <c r="CD108" s="135"/>
      <c r="CE108" s="135"/>
      <c r="CF108" s="135"/>
      <c r="CG108" s="135"/>
      <c r="CH108" s="135"/>
      <c r="CI108" s="135"/>
      <c r="CJ108" s="135"/>
      <c r="CK108" s="135"/>
      <c r="CL108" s="135"/>
      <c r="CM108" s="135"/>
      <c r="CN108" s="135"/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  <c r="FU108" s="135"/>
      <c r="FV108" s="135"/>
      <c r="FW108" s="135"/>
      <c r="FX108" s="135"/>
      <c r="FY108" s="135"/>
      <c r="FZ108" s="135"/>
      <c r="GA108" s="135"/>
      <c r="GB108" s="135"/>
      <c r="GC108" s="135"/>
      <c r="GD108" s="135"/>
      <c r="GE108" s="135"/>
      <c r="GF108" s="135"/>
      <c r="GG108" s="135"/>
      <c r="GH108" s="135"/>
      <c r="GI108" s="135"/>
      <c r="GJ108" s="135"/>
      <c r="GK108" s="135"/>
      <c r="GL108" s="135"/>
      <c r="GM108" s="135"/>
      <c r="GN108" s="135"/>
      <c r="GO108" s="135"/>
      <c r="GP108" s="135"/>
      <c r="GQ108" s="135"/>
      <c r="GR108" s="135"/>
      <c r="GS108" s="135"/>
      <c r="GT108" s="135"/>
      <c r="GU108" s="135"/>
      <c r="GV108" s="135"/>
      <c r="GW108" s="135"/>
      <c r="GX108" s="135"/>
      <c r="GY108" s="135"/>
      <c r="GZ108" s="135"/>
      <c r="HA108" s="135"/>
      <c r="HB108" s="135"/>
      <c r="HC108" s="135"/>
      <c r="HD108" s="135"/>
      <c r="HE108" s="135"/>
      <c r="HF108" s="135"/>
      <c r="HG108" s="135"/>
      <c r="HH108" s="135"/>
      <c r="HI108" s="135"/>
      <c r="HJ108" s="135"/>
      <c r="HK108" s="135"/>
      <c r="HL108" s="135"/>
      <c r="HM108" s="135"/>
      <c r="HN108" s="135"/>
      <c r="HO108" s="135"/>
      <c r="HP108" s="135"/>
      <c r="HQ108" s="135"/>
      <c r="HR108" s="135"/>
      <c r="HS108" s="135"/>
      <c r="HT108" s="135"/>
      <c r="HU108" s="135"/>
      <c r="HV108" s="135"/>
      <c r="HW108" s="135"/>
      <c r="HX108" s="135"/>
      <c r="HY108" s="135"/>
      <c r="HZ108" s="135"/>
      <c r="IA108" s="135"/>
      <c r="IB108" s="135"/>
      <c r="IC108" s="135"/>
      <c r="ID108" s="135"/>
      <c r="IE108" s="135"/>
      <c r="IF108" s="135"/>
      <c r="IG108" s="135"/>
      <c r="IH108" s="135"/>
      <c r="II108" s="135"/>
      <c r="IJ108" s="135"/>
      <c r="IK108" s="135"/>
      <c r="IL108" s="135"/>
      <c r="IM108" s="135"/>
      <c r="IN108" s="135"/>
      <c r="IO108" s="135"/>
      <c r="IP108" s="135"/>
      <c r="IQ108" s="135"/>
      <c r="IR108" s="135"/>
      <c r="IS108" s="135"/>
      <c r="IT108" s="135"/>
      <c r="IU108" s="135"/>
      <c r="IV108" s="135"/>
    </row>
    <row r="109" spans="1:7" ht="16.5">
      <c r="A109" s="165"/>
      <c r="B109" s="166"/>
      <c r="C109" s="157"/>
      <c r="D109" s="157"/>
      <c r="E109" s="159"/>
      <c r="F109" s="160"/>
      <c r="G109" s="159"/>
    </row>
    <row r="110" spans="1:7" ht="16.5">
      <c r="A110" s="165"/>
      <c r="B110" s="166"/>
      <c r="C110" s="157"/>
      <c r="D110" s="157"/>
      <c r="E110" s="159"/>
      <c r="F110" s="160"/>
      <c r="G110" s="159"/>
    </row>
    <row r="111" spans="1:7" ht="16.5">
      <c r="A111" s="165"/>
      <c r="B111" s="166"/>
      <c r="C111" s="157"/>
      <c r="D111" s="157"/>
      <c r="E111" s="159"/>
      <c r="F111" s="160"/>
      <c r="G111" s="159"/>
    </row>
    <row r="112" spans="1:7" ht="16.5">
      <c r="A112" s="157"/>
      <c r="B112" s="166"/>
      <c r="C112" s="157"/>
      <c r="D112" s="157"/>
      <c r="E112" s="159"/>
      <c r="F112" s="160"/>
      <c r="G112" s="159"/>
    </row>
    <row r="113" spans="1:7" ht="16.5">
      <c r="A113" s="157"/>
      <c r="B113" s="166"/>
      <c r="C113" s="157"/>
      <c r="D113" s="157"/>
      <c r="E113" s="159"/>
      <c r="F113" s="160"/>
      <c r="G113" s="159"/>
    </row>
    <row r="114" spans="1:7" ht="16.5">
      <c r="A114" s="157"/>
      <c r="B114" s="166"/>
      <c r="C114" s="157"/>
      <c r="D114" s="157"/>
      <c r="E114" s="159"/>
      <c r="F114" s="160"/>
      <c r="G114" s="167"/>
    </row>
    <row r="115" spans="1:256" ht="16.5">
      <c r="A115" s="165"/>
      <c r="B115" s="166"/>
      <c r="C115" s="157"/>
      <c r="D115" s="157"/>
      <c r="E115" s="159"/>
      <c r="F115" s="160"/>
      <c r="G115" s="159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35"/>
      <c r="GG115" s="135"/>
      <c r="GH115" s="135"/>
      <c r="GI115" s="135"/>
      <c r="GJ115" s="135"/>
      <c r="GK115" s="135"/>
      <c r="GL115" s="135"/>
      <c r="GM115" s="135"/>
      <c r="GN115" s="135"/>
      <c r="GO115" s="135"/>
      <c r="GP115" s="135"/>
      <c r="GQ115" s="135"/>
      <c r="GR115" s="135"/>
      <c r="GS115" s="135"/>
      <c r="GT115" s="135"/>
      <c r="GU115" s="135"/>
      <c r="GV115" s="135"/>
      <c r="GW115" s="135"/>
      <c r="GX115" s="135"/>
      <c r="GY115" s="135"/>
      <c r="GZ115" s="135"/>
      <c r="HA115" s="135"/>
      <c r="HB115" s="135"/>
      <c r="HC115" s="135"/>
      <c r="HD115" s="135"/>
      <c r="HE115" s="135"/>
      <c r="HF115" s="135"/>
      <c r="HG115" s="135"/>
      <c r="HH115" s="135"/>
      <c r="HI115" s="135"/>
      <c r="HJ115" s="135"/>
      <c r="HK115" s="135"/>
      <c r="HL115" s="135"/>
      <c r="HM115" s="135"/>
      <c r="HN115" s="135"/>
      <c r="HO115" s="135"/>
      <c r="HP115" s="135"/>
      <c r="HQ115" s="135"/>
      <c r="HR115" s="135"/>
      <c r="HS115" s="135"/>
      <c r="HT115" s="135"/>
      <c r="HU115" s="135"/>
      <c r="HV115" s="135"/>
      <c r="HW115" s="135"/>
      <c r="HX115" s="135"/>
      <c r="HY115" s="135"/>
      <c r="HZ115" s="135"/>
      <c r="IA115" s="135"/>
      <c r="IB115" s="135"/>
      <c r="IC115" s="135"/>
      <c r="ID115" s="135"/>
      <c r="IE115" s="135"/>
      <c r="IF115" s="135"/>
      <c r="IG115" s="135"/>
      <c r="IH115" s="135"/>
      <c r="II115" s="135"/>
      <c r="IJ115" s="135"/>
      <c r="IK115" s="135"/>
      <c r="IL115" s="135"/>
      <c r="IM115" s="135"/>
      <c r="IN115" s="135"/>
      <c r="IO115" s="135"/>
      <c r="IP115" s="135"/>
      <c r="IQ115" s="135"/>
      <c r="IR115" s="135"/>
      <c r="IS115" s="135"/>
      <c r="IT115" s="135"/>
      <c r="IU115" s="135"/>
      <c r="IV115" s="135"/>
    </row>
    <row r="116" spans="1:256" ht="16.5">
      <c r="A116" s="157"/>
      <c r="B116" s="157"/>
      <c r="C116" s="317"/>
      <c r="D116" s="317"/>
      <c r="E116" s="317"/>
      <c r="F116" s="317"/>
      <c r="G116" s="317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  <c r="IV116" s="135"/>
    </row>
    <row r="117" spans="1:256" ht="16.5">
      <c r="A117" s="157"/>
      <c r="B117" s="162"/>
      <c r="C117" s="157"/>
      <c r="D117" s="157"/>
      <c r="E117" s="157"/>
      <c r="F117" s="157"/>
      <c r="G117" s="163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  <c r="GD117" s="135"/>
      <c r="GE117" s="135"/>
      <c r="GF117" s="135"/>
      <c r="GG117" s="135"/>
      <c r="GH117" s="135"/>
      <c r="GI117" s="135"/>
      <c r="GJ117" s="135"/>
      <c r="GK117" s="135"/>
      <c r="GL117" s="135"/>
      <c r="GM117" s="135"/>
      <c r="GN117" s="135"/>
      <c r="GO117" s="135"/>
      <c r="GP117" s="135"/>
      <c r="GQ117" s="135"/>
      <c r="GR117" s="135"/>
      <c r="GS117" s="135"/>
      <c r="GT117" s="135"/>
      <c r="GU117" s="135"/>
      <c r="GV117" s="135"/>
      <c r="GW117" s="135"/>
      <c r="GX117" s="135"/>
      <c r="GY117" s="135"/>
      <c r="GZ117" s="135"/>
      <c r="HA117" s="135"/>
      <c r="HB117" s="135"/>
      <c r="HC117" s="135"/>
      <c r="HD117" s="135"/>
      <c r="HE117" s="135"/>
      <c r="HF117" s="135"/>
      <c r="HG117" s="135"/>
      <c r="HH117" s="135"/>
      <c r="HI117" s="135"/>
      <c r="HJ117" s="135"/>
      <c r="HK117" s="135"/>
      <c r="HL117" s="135"/>
      <c r="HM117" s="135"/>
      <c r="HN117" s="135"/>
      <c r="HO117" s="135"/>
      <c r="HP117" s="135"/>
      <c r="HQ117" s="135"/>
      <c r="HR117" s="135"/>
      <c r="HS117" s="135"/>
      <c r="HT117" s="135"/>
      <c r="HU117" s="135"/>
      <c r="HV117" s="135"/>
      <c r="HW117" s="135"/>
      <c r="HX117" s="135"/>
      <c r="HY117" s="135"/>
      <c r="HZ117" s="135"/>
      <c r="IA117" s="135"/>
      <c r="IB117" s="135"/>
      <c r="IC117" s="135"/>
      <c r="ID117" s="135"/>
      <c r="IE117" s="135"/>
      <c r="IF117" s="135"/>
      <c r="IG117" s="135"/>
      <c r="IH117" s="135"/>
      <c r="II117" s="135"/>
      <c r="IJ117" s="135"/>
      <c r="IK117" s="135"/>
      <c r="IL117" s="135"/>
      <c r="IM117" s="135"/>
      <c r="IN117" s="135"/>
      <c r="IO117" s="135"/>
      <c r="IP117" s="135"/>
      <c r="IQ117" s="135"/>
      <c r="IR117" s="135"/>
      <c r="IS117" s="135"/>
      <c r="IT117" s="135"/>
      <c r="IU117" s="135"/>
      <c r="IV117" s="135"/>
    </row>
    <row r="118" spans="1:256" ht="16.5">
      <c r="A118" s="95"/>
      <c r="B118" s="168"/>
      <c r="C118" s="42"/>
      <c r="D118" s="42"/>
      <c r="E118" s="169"/>
      <c r="F118" s="169"/>
      <c r="G118" s="163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  <c r="GD118" s="135"/>
      <c r="GE118" s="135"/>
      <c r="GF118" s="135"/>
      <c r="GG118" s="135"/>
      <c r="GH118" s="135"/>
      <c r="GI118" s="135"/>
      <c r="GJ118" s="135"/>
      <c r="GK118" s="135"/>
      <c r="GL118" s="135"/>
      <c r="GM118" s="135"/>
      <c r="GN118" s="135"/>
      <c r="GO118" s="135"/>
      <c r="GP118" s="135"/>
      <c r="GQ118" s="135"/>
      <c r="GR118" s="135"/>
      <c r="GS118" s="135"/>
      <c r="GT118" s="135"/>
      <c r="GU118" s="135"/>
      <c r="GV118" s="135"/>
      <c r="GW118" s="135"/>
      <c r="GX118" s="135"/>
      <c r="GY118" s="135"/>
      <c r="GZ118" s="135"/>
      <c r="HA118" s="135"/>
      <c r="HB118" s="135"/>
      <c r="HC118" s="135"/>
      <c r="HD118" s="135"/>
      <c r="HE118" s="135"/>
      <c r="HF118" s="135"/>
      <c r="HG118" s="135"/>
      <c r="HH118" s="135"/>
      <c r="HI118" s="135"/>
      <c r="HJ118" s="135"/>
      <c r="HK118" s="135"/>
      <c r="HL118" s="135"/>
      <c r="HM118" s="135"/>
      <c r="HN118" s="135"/>
      <c r="HO118" s="135"/>
      <c r="HP118" s="135"/>
      <c r="HQ118" s="135"/>
      <c r="HR118" s="135"/>
      <c r="HS118" s="135"/>
      <c r="HT118" s="135"/>
      <c r="HU118" s="135"/>
      <c r="HV118" s="135"/>
      <c r="HW118" s="135"/>
      <c r="HX118" s="135"/>
      <c r="HY118" s="135"/>
      <c r="HZ118" s="135"/>
      <c r="IA118" s="135"/>
      <c r="IB118" s="135"/>
      <c r="IC118" s="135"/>
      <c r="ID118" s="135"/>
      <c r="IE118" s="135"/>
      <c r="IF118" s="135"/>
      <c r="IG118" s="135"/>
      <c r="IH118" s="135"/>
      <c r="II118" s="135"/>
      <c r="IJ118" s="135"/>
      <c r="IK118" s="135"/>
      <c r="IL118" s="135"/>
      <c r="IM118" s="135"/>
      <c r="IN118" s="135"/>
      <c r="IO118" s="135"/>
      <c r="IP118" s="135"/>
      <c r="IQ118" s="135"/>
      <c r="IR118" s="135"/>
      <c r="IS118" s="135"/>
      <c r="IT118" s="135"/>
      <c r="IU118" s="135"/>
      <c r="IV118" s="135"/>
    </row>
    <row r="119" spans="1:256" ht="16.5">
      <c r="A119" s="170"/>
      <c r="B119" s="42"/>
      <c r="C119" s="95"/>
      <c r="D119" s="95"/>
      <c r="E119" s="159"/>
      <c r="F119" s="171"/>
      <c r="G119" s="159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2"/>
      <c r="CA119" s="152"/>
      <c r="CB119" s="152"/>
      <c r="CC119" s="152"/>
      <c r="CD119" s="152"/>
      <c r="CE119" s="152"/>
      <c r="CF119" s="152"/>
      <c r="CG119" s="152"/>
      <c r="CH119" s="152"/>
      <c r="CI119" s="152"/>
      <c r="CJ119" s="152"/>
      <c r="CK119" s="152"/>
      <c r="CL119" s="152"/>
      <c r="CM119" s="152"/>
      <c r="CN119" s="152"/>
      <c r="CO119" s="152"/>
      <c r="CP119" s="152"/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152"/>
      <c r="DD119" s="152"/>
      <c r="DE119" s="152"/>
      <c r="DF119" s="152"/>
      <c r="DG119" s="152"/>
      <c r="DH119" s="152"/>
      <c r="DI119" s="152"/>
      <c r="DJ119" s="152"/>
      <c r="DK119" s="152"/>
      <c r="DL119" s="152"/>
      <c r="DM119" s="152"/>
      <c r="DN119" s="152"/>
      <c r="DO119" s="152"/>
      <c r="DP119" s="152"/>
      <c r="DQ119" s="152"/>
      <c r="DR119" s="152"/>
      <c r="DS119" s="152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2"/>
      <c r="EF119" s="152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2"/>
      <c r="ES119" s="152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2"/>
      <c r="FF119" s="152"/>
      <c r="FG119" s="152"/>
      <c r="FH119" s="152"/>
      <c r="FI119" s="152"/>
      <c r="FJ119" s="152"/>
      <c r="FK119" s="152"/>
      <c r="FL119" s="152"/>
      <c r="FM119" s="152"/>
      <c r="FN119" s="152"/>
      <c r="FO119" s="152"/>
      <c r="FP119" s="152"/>
      <c r="FQ119" s="152"/>
      <c r="FR119" s="152"/>
      <c r="FS119" s="152"/>
      <c r="FT119" s="152"/>
      <c r="FU119" s="152"/>
      <c r="FV119" s="152"/>
      <c r="FW119" s="152"/>
      <c r="FX119" s="152"/>
      <c r="FY119" s="152"/>
      <c r="FZ119" s="152"/>
      <c r="GA119" s="152"/>
      <c r="GB119" s="152"/>
      <c r="GC119" s="152"/>
      <c r="GD119" s="152"/>
      <c r="GE119" s="152"/>
      <c r="GF119" s="152"/>
      <c r="GG119" s="152"/>
      <c r="GH119" s="152"/>
      <c r="GI119" s="152"/>
      <c r="GJ119" s="152"/>
      <c r="GK119" s="152"/>
      <c r="GL119" s="152"/>
      <c r="GM119" s="152"/>
      <c r="GN119" s="152"/>
      <c r="GO119" s="152"/>
      <c r="GP119" s="152"/>
      <c r="GQ119" s="152"/>
      <c r="GR119" s="152"/>
      <c r="GS119" s="152"/>
      <c r="GT119" s="152"/>
      <c r="GU119" s="152"/>
      <c r="GV119" s="152"/>
      <c r="GW119" s="152"/>
      <c r="GX119" s="152"/>
      <c r="GY119" s="152"/>
      <c r="GZ119" s="152"/>
      <c r="HA119" s="152"/>
      <c r="HB119" s="152"/>
      <c r="HC119" s="152"/>
      <c r="HD119" s="152"/>
      <c r="HE119" s="152"/>
      <c r="HF119" s="152"/>
      <c r="HG119" s="152"/>
      <c r="HH119" s="152"/>
      <c r="HI119" s="152"/>
      <c r="HJ119" s="152"/>
      <c r="HK119" s="152"/>
      <c r="HL119" s="152"/>
      <c r="HM119" s="152"/>
      <c r="HN119" s="152"/>
      <c r="HO119" s="152"/>
      <c r="HP119" s="152"/>
      <c r="HQ119" s="152"/>
      <c r="HR119" s="152"/>
      <c r="HS119" s="152"/>
      <c r="HT119" s="152"/>
      <c r="HU119" s="152"/>
      <c r="HV119" s="152"/>
      <c r="HW119" s="152"/>
      <c r="HX119" s="152"/>
      <c r="HY119" s="152"/>
      <c r="HZ119" s="152"/>
      <c r="IA119" s="152"/>
      <c r="IB119" s="152"/>
      <c r="IC119" s="152"/>
      <c r="ID119" s="152"/>
      <c r="IE119" s="152"/>
      <c r="IF119" s="152"/>
      <c r="IG119" s="152"/>
      <c r="IH119" s="152"/>
      <c r="II119" s="152"/>
      <c r="IJ119" s="152"/>
      <c r="IK119" s="152"/>
      <c r="IL119" s="152"/>
      <c r="IM119" s="152"/>
      <c r="IN119" s="152"/>
      <c r="IO119" s="152"/>
      <c r="IP119" s="152"/>
      <c r="IQ119" s="152"/>
      <c r="IR119" s="152"/>
      <c r="IS119" s="152"/>
      <c r="IT119" s="152"/>
      <c r="IU119" s="152"/>
      <c r="IV119" s="152"/>
    </row>
    <row r="120" spans="1:256" ht="16.5">
      <c r="A120" s="95"/>
      <c r="B120" s="42"/>
      <c r="C120" s="95"/>
      <c r="D120" s="95"/>
      <c r="E120" s="159"/>
      <c r="F120" s="171"/>
      <c r="G120" s="159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/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  <c r="DU120" s="152"/>
      <c r="DV120" s="152"/>
      <c r="DW120" s="152"/>
      <c r="DX120" s="152"/>
      <c r="DY120" s="152"/>
      <c r="DZ120" s="152"/>
      <c r="EA120" s="152"/>
      <c r="EB120" s="152"/>
      <c r="EC120" s="152"/>
      <c r="ED120" s="152"/>
      <c r="EE120" s="152"/>
      <c r="EF120" s="152"/>
      <c r="EG120" s="152"/>
      <c r="EH120" s="152"/>
      <c r="EI120" s="152"/>
      <c r="EJ120" s="152"/>
      <c r="EK120" s="152"/>
      <c r="EL120" s="152"/>
      <c r="EM120" s="152"/>
      <c r="EN120" s="152"/>
      <c r="EO120" s="152"/>
      <c r="EP120" s="152"/>
      <c r="EQ120" s="152"/>
      <c r="ER120" s="152"/>
      <c r="ES120" s="152"/>
      <c r="ET120" s="152"/>
      <c r="EU120" s="152"/>
      <c r="EV120" s="152"/>
      <c r="EW120" s="152"/>
      <c r="EX120" s="152"/>
      <c r="EY120" s="152"/>
      <c r="EZ120" s="152"/>
      <c r="FA120" s="152"/>
      <c r="FB120" s="152"/>
      <c r="FC120" s="152"/>
      <c r="FD120" s="152"/>
      <c r="FE120" s="152"/>
      <c r="FF120" s="152"/>
      <c r="FG120" s="152"/>
      <c r="FH120" s="152"/>
      <c r="FI120" s="152"/>
      <c r="FJ120" s="152"/>
      <c r="FK120" s="152"/>
      <c r="FL120" s="152"/>
      <c r="FM120" s="152"/>
      <c r="FN120" s="152"/>
      <c r="FO120" s="152"/>
      <c r="FP120" s="152"/>
      <c r="FQ120" s="152"/>
      <c r="FR120" s="152"/>
      <c r="FS120" s="152"/>
      <c r="FT120" s="152"/>
      <c r="FU120" s="152"/>
      <c r="FV120" s="152"/>
      <c r="FW120" s="152"/>
      <c r="FX120" s="152"/>
      <c r="FY120" s="152"/>
      <c r="FZ120" s="152"/>
      <c r="GA120" s="152"/>
      <c r="GB120" s="152"/>
      <c r="GC120" s="152"/>
      <c r="GD120" s="152"/>
      <c r="GE120" s="152"/>
      <c r="GF120" s="152"/>
      <c r="GG120" s="152"/>
      <c r="GH120" s="152"/>
      <c r="GI120" s="152"/>
      <c r="GJ120" s="152"/>
      <c r="GK120" s="152"/>
      <c r="GL120" s="152"/>
      <c r="GM120" s="152"/>
      <c r="GN120" s="152"/>
      <c r="GO120" s="152"/>
      <c r="GP120" s="152"/>
      <c r="GQ120" s="152"/>
      <c r="GR120" s="152"/>
      <c r="GS120" s="152"/>
      <c r="GT120" s="152"/>
      <c r="GU120" s="152"/>
      <c r="GV120" s="152"/>
      <c r="GW120" s="152"/>
      <c r="GX120" s="152"/>
      <c r="GY120" s="152"/>
      <c r="GZ120" s="152"/>
      <c r="HA120" s="152"/>
      <c r="HB120" s="152"/>
      <c r="HC120" s="152"/>
      <c r="HD120" s="152"/>
      <c r="HE120" s="152"/>
      <c r="HF120" s="152"/>
      <c r="HG120" s="152"/>
      <c r="HH120" s="152"/>
      <c r="HI120" s="152"/>
      <c r="HJ120" s="152"/>
      <c r="HK120" s="152"/>
      <c r="HL120" s="152"/>
      <c r="HM120" s="152"/>
      <c r="HN120" s="152"/>
      <c r="HO120" s="152"/>
      <c r="HP120" s="152"/>
      <c r="HQ120" s="152"/>
      <c r="HR120" s="152"/>
      <c r="HS120" s="152"/>
      <c r="HT120" s="152"/>
      <c r="HU120" s="152"/>
      <c r="HV120" s="152"/>
      <c r="HW120" s="152"/>
      <c r="HX120" s="152"/>
      <c r="HY120" s="152"/>
      <c r="HZ120" s="152"/>
      <c r="IA120" s="152"/>
      <c r="IB120" s="152"/>
      <c r="IC120" s="152"/>
      <c r="ID120" s="152"/>
      <c r="IE120" s="152"/>
      <c r="IF120" s="152"/>
      <c r="IG120" s="152"/>
      <c r="IH120" s="152"/>
      <c r="II120" s="152"/>
      <c r="IJ120" s="152"/>
      <c r="IK120" s="152"/>
      <c r="IL120" s="152"/>
      <c r="IM120" s="152"/>
      <c r="IN120" s="152"/>
      <c r="IO120" s="152"/>
      <c r="IP120" s="152"/>
      <c r="IQ120" s="152"/>
      <c r="IR120" s="152"/>
      <c r="IS120" s="152"/>
      <c r="IT120" s="152"/>
      <c r="IU120" s="152"/>
      <c r="IV120" s="152"/>
    </row>
    <row r="121" spans="1:256" ht="16.5">
      <c r="A121" s="95"/>
      <c r="B121" s="42"/>
      <c r="C121" s="95"/>
      <c r="D121" s="95"/>
      <c r="E121" s="159"/>
      <c r="F121" s="171"/>
      <c r="G121" s="159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  <c r="HN121" s="172"/>
      <c r="HO121" s="172"/>
      <c r="HP121" s="172"/>
      <c r="HQ121" s="172"/>
      <c r="HR121" s="172"/>
      <c r="HS121" s="172"/>
      <c r="HT121" s="172"/>
      <c r="HU121" s="172"/>
      <c r="HV121" s="172"/>
      <c r="HW121" s="172"/>
      <c r="HX121" s="172"/>
      <c r="HY121" s="172"/>
      <c r="HZ121" s="172"/>
      <c r="IA121" s="172"/>
      <c r="IB121" s="172"/>
      <c r="IC121" s="172"/>
      <c r="ID121" s="172"/>
      <c r="IE121" s="172"/>
      <c r="IF121" s="172"/>
      <c r="IG121" s="172"/>
      <c r="IH121" s="172"/>
      <c r="II121" s="172"/>
      <c r="IJ121" s="172"/>
      <c r="IK121" s="172"/>
      <c r="IL121" s="172"/>
      <c r="IM121" s="172"/>
      <c r="IN121" s="172"/>
      <c r="IO121" s="172"/>
      <c r="IP121" s="172"/>
      <c r="IQ121" s="172"/>
      <c r="IR121" s="172"/>
      <c r="IS121" s="172"/>
      <c r="IT121" s="172"/>
      <c r="IU121" s="172"/>
      <c r="IV121" s="172"/>
    </row>
    <row r="122" spans="1:256" ht="16.5">
      <c r="A122" s="95"/>
      <c r="B122" s="42"/>
      <c r="C122" s="95"/>
      <c r="D122" s="95"/>
      <c r="E122" s="159"/>
      <c r="F122" s="171"/>
      <c r="G122" s="159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3"/>
      <c r="BA122" s="173"/>
      <c r="BB122" s="173"/>
      <c r="BC122" s="173"/>
      <c r="BD122" s="173"/>
      <c r="BE122" s="173"/>
      <c r="BF122" s="173"/>
      <c r="BG122" s="173"/>
      <c r="BH122" s="173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3"/>
      <c r="BT122" s="173"/>
      <c r="BU122" s="173"/>
      <c r="BV122" s="173"/>
      <c r="BW122" s="173"/>
      <c r="BX122" s="173"/>
      <c r="BY122" s="173"/>
      <c r="BZ122" s="173"/>
      <c r="CA122" s="173"/>
      <c r="CB122" s="173"/>
      <c r="CC122" s="173"/>
      <c r="CD122" s="173"/>
      <c r="CE122" s="173"/>
      <c r="CF122" s="173"/>
      <c r="CG122" s="173"/>
      <c r="CH122" s="173"/>
      <c r="CI122" s="173"/>
      <c r="CJ122" s="173"/>
      <c r="CK122" s="173"/>
      <c r="CL122" s="173"/>
      <c r="CM122" s="173"/>
      <c r="CN122" s="173"/>
      <c r="CO122" s="173"/>
      <c r="CP122" s="173"/>
      <c r="CQ122" s="174"/>
      <c r="CR122" s="174"/>
      <c r="CS122" s="174"/>
      <c r="CT122" s="174"/>
      <c r="CU122" s="174"/>
      <c r="CV122" s="174"/>
      <c r="CW122" s="174"/>
      <c r="CX122" s="174"/>
      <c r="CY122" s="174"/>
      <c r="CZ122" s="174"/>
      <c r="DA122" s="174"/>
      <c r="DB122" s="174"/>
      <c r="DC122" s="174"/>
      <c r="DD122" s="174"/>
      <c r="DE122" s="174"/>
      <c r="DF122" s="174"/>
      <c r="DG122" s="174"/>
      <c r="DH122" s="174"/>
      <c r="DI122" s="174"/>
      <c r="DJ122" s="174"/>
      <c r="DK122" s="174"/>
      <c r="DL122" s="174"/>
      <c r="DM122" s="174"/>
      <c r="DN122" s="174"/>
      <c r="DO122" s="174"/>
      <c r="DP122" s="174"/>
      <c r="DQ122" s="174"/>
      <c r="DR122" s="174"/>
      <c r="DS122" s="174"/>
      <c r="DT122" s="174"/>
      <c r="DU122" s="174"/>
      <c r="DV122" s="174"/>
      <c r="DW122" s="174"/>
      <c r="DX122" s="174"/>
      <c r="DY122" s="174"/>
      <c r="DZ122" s="174"/>
      <c r="EA122" s="174"/>
      <c r="EB122" s="174"/>
      <c r="EC122" s="174"/>
      <c r="ED122" s="174"/>
      <c r="EE122" s="174"/>
      <c r="EF122" s="174"/>
      <c r="EG122" s="174"/>
      <c r="EH122" s="174"/>
      <c r="EI122" s="174"/>
      <c r="EJ122" s="174"/>
      <c r="EK122" s="174"/>
      <c r="EL122" s="174"/>
      <c r="EM122" s="174"/>
      <c r="EN122" s="174"/>
      <c r="EO122" s="174"/>
      <c r="EP122" s="174"/>
      <c r="EQ122" s="174"/>
      <c r="ER122" s="174"/>
      <c r="ES122" s="174"/>
      <c r="ET122" s="174"/>
      <c r="EU122" s="174"/>
      <c r="EV122" s="174"/>
      <c r="EW122" s="174"/>
      <c r="EX122" s="174"/>
      <c r="EY122" s="174"/>
      <c r="EZ122" s="174"/>
      <c r="FA122" s="174"/>
      <c r="FB122" s="174"/>
      <c r="FC122" s="174"/>
      <c r="FD122" s="174"/>
      <c r="FE122" s="174"/>
      <c r="FF122" s="174"/>
      <c r="FG122" s="174"/>
      <c r="FH122" s="174"/>
      <c r="FI122" s="174"/>
      <c r="FJ122" s="174"/>
      <c r="FK122" s="174"/>
      <c r="FL122" s="174"/>
      <c r="FM122" s="174"/>
      <c r="FN122" s="174"/>
      <c r="FO122" s="174"/>
      <c r="FP122" s="174"/>
      <c r="FQ122" s="174"/>
      <c r="FR122" s="174"/>
      <c r="FS122" s="174"/>
      <c r="FT122" s="174"/>
      <c r="FU122" s="174"/>
      <c r="FV122" s="174"/>
      <c r="FW122" s="174"/>
      <c r="FX122" s="174"/>
      <c r="FY122" s="174"/>
      <c r="FZ122" s="174"/>
      <c r="GA122" s="174"/>
      <c r="GB122" s="174"/>
      <c r="GC122" s="174"/>
      <c r="GD122" s="174"/>
      <c r="GE122" s="174"/>
      <c r="GF122" s="174"/>
      <c r="GG122" s="174"/>
      <c r="GH122" s="174"/>
      <c r="GI122" s="174"/>
      <c r="GJ122" s="174"/>
      <c r="GK122" s="174"/>
      <c r="GL122" s="174"/>
      <c r="GM122" s="174"/>
      <c r="GN122" s="174"/>
      <c r="GO122" s="174"/>
      <c r="GP122" s="174"/>
      <c r="GQ122" s="174"/>
      <c r="GR122" s="174"/>
      <c r="GS122" s="174"/>
      <c r="GT122" s="174"/>
      <c r="GU122" s="174"/>
      <c r="GV122" s="174"/>
      <c r="GW122" s="174"/>
      <c r="GX122" s="174"/>
      <c r="GY122" s="174"/>
      <c r="GZ122" s="174"/>
      <c r="HA122" s="174"/>
      <c r="HB122" s="174"/>
      <c r="HC122" s="174"/>
      <c r="HD122" s="174"/>
      <c r="HE122" s="174"/>
      <c r="HF122" s="174"/>
      <c r="HG122" s="174"/>
      <c r="HH122" s="174"/>
      <c r="HI122" s="174"/>
      <c r="HJ122" s="174"/>
      <c r="HK122" s="174"/>
      <c r="HL122" s="174"/>
      <c r="HM122" s="174"/>
      <c r="HN122" s="174"/>
      <c r="HO122" s="174"/>
      <c r="HP122" s="174"/>
      <c r="HQ122" s="174"/>
      <c r="HR122" s="174"/>
      <c r="HS122" s="174"/>
      <c r="HT122" s="174"/>
      <c r="HU122" s="174"/>
      <c r="HV122" s="174"/>
      <c r="HW122" s="174"/>
      <c r="HX122" s="174"/>
      <c r="HY122" s="174"/>
      <c r="HZ122" s="174"/>
      <c r="IA122" s="174"/>
      <c r="IB122" s="174"/>
      <c r="IC122" s="174"/>
      <c r="ID122" s="174"/>
      <c r="IE122" s="174"/>
      <c r="IF122" s="174"/>
      <c r="IG122" s="174"/>
      <c r="IH122" s="174"/>
      <c r="II122" s="174"/>
      <c r="IJ122" s="174"/>
      <c r="IK122" s="174"/>
      <c r="IL122" s="174"/>
      <c r="IM122" s="174"/>
      <c r="IN122" s="174"/>
      <c r="IO122" s="174"/>
      <c r="IP122" s="174"/>
      <c r="IQ122" s="174"/>
      <c r="IR122" s="174"/>
      <c r="IS122" s="174"/>
      <c r="IT122" s="174"/>
      <c r="IU122" s="174"/>
      <c r="IV122" s="174"/>
    </row>
    <row r="123" spans="1:256" ht="16.5">
      <c r="A123" s="95"/>
      <c r="B123" s="42"/>
      <c r="C123" s="95"/>
      <c r="D123" s="95"/>
      <c r="E123" s="159"/>
      <c r="F123" s="171"/>
      <c r="G123" s="159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  <c r="DU123" s="152"/>
      <c r="DV123" s="152"/>
      <c r="DW123" s="152"/>
      <c r="DX123" s="152"/>
      <c r="DY123" s="152"/>
      <c r="DZ123" s="152"/>
      <c r="EA123" s="152"/>
      <c r="EB123" s="152"/>
      <c r="EC123" s="152"/>
      <c r="ED123" s="152"/>
      <c r="EE123" s="152"/>
      <c r="EF123" s="152"/>
      <c r="EG123" s="152"/>
      <c r="EH123" s="152"/>
      <c r="EI123" s="152"/>
      <c r="EJ123" s="152"/>
      <c r="EK123" s="152"/>
      <c r="EL123" s="152"/>
      <c r="EM123" s="152"/>
      <c r="EN123" s="152"/>
      <c r="EO123" s="152"/>
      <c r="EP123" s="152"/>
      <c r="EQ123" s="152"/>
      <c r="ER123" s="152"/>
      <c r="ES123" s="152"/>
      <c r="ET123" s="152"/>
      <c r="EU123" s="152"/>
      <c r="EV123" s="152"/>
      <c r="EW123" s="152"/>
      <c r="EX123" s="152"/>
      <c r="EY123" s="152"/>
      <c r="EZ123" s="152"/>
      <c r="FA123" s="152"/>
      <c r="FB123" s="152"/>
      <c r="FC123" s="152"/>
      <c r="FD123" s="152"/>
      <c r="FE123" s="152"/>
      <c r="FF123" s="152"/>
      <c r="FG123" s="152"/>
      <c r="FH123" s="152"/>
      <c r="FI123" s="152"/>
      <c r="FJ123" s="152"/>
      <c r="FK123" s="152"/>
      <c r="FL123" s="152"/>
      <c r="FM123" s="152"/>
      <c r="FN123" s="152"/>
      <c r="FO123" s="152"/>
      <c r="FP123" s="152"/>
      <c r="FQ123" s="152"/>
      <c r="FR123" s="152"/>
      <c r="FS123" s="152"/>
      <c r="FT123" s="152"/>
      <c r="FU123" s="152"/>
      <c r="FV123" s="152"/>
      <c r="FW123" s="152"/>
      <c r="FX123" s="152"/>
      <c r="FY123" s="152"/>
      <c r="FZ123" s="152"/>
      <c r="GA123" s="152"/>
      <c r="GB123" s="152"/>
      <c r="GC123" s="152"/>
      <c r="GD123" s="152"/>
      <c r="GE123" s="152"/>
      <c r="GF123" s="152"/>
      <c r="GG123" s="152"/>
      <c r="GH123" s="152"/>
      <c r="GI123" s="152"/>
      <c r="GJ123" s="152"/>
      <c r="GK123" s="152"/>
      <c r="GL123" s="152"/>
      <c r="GM123" s="152"/>
      <c r="GN123" s="152"/>
      <c r="GO123" s="152"/>
      <c r="GP123" s="152"/>
      <c r="GQ123" s="152"/>
      <c r="GR123" s="152"/>
      <c r="GS123" s="152"/>
      <c r="GT123" s="152"/>
      <c r="GU123" s="152"/>
      <c r="GV123" s="152"/>
      <c r="GW123" s="152"/>
      <c r="GX123" s="152"/>
      <c r="GY123" s="152"/>
      <c r="GZ123" s="152"/>
      <c r="HA123" s="152"/>
      <c r="HB123" s="152"/>
      <c r="HC123" s="152"/>
      <c r="HD123" s="152"/>
      <c r="HE123" s="152"/>
      <c r="HF123" s="152"/>
      <c r="HG123" s="152"/>
      <c r="HH123" s="152"/>
      <c r="HI123" s="152"/>
      <c r="HJ123" s="152"/>
      <c r="HK123" s="152"/>
      <c r="HL123" s="152"/>
      <c r="HM123" s="152"/>
      <c r="HN123" s="152"/>
      <c r="HO123" s="152"/>
      <c r="HP123" s="152"/>
      <c r="HQ123" s="152"/>
      <c r="HR123" s="152"/>
      <c r="HS123" s="152"/>
      <c r="HT123" s="152"/>
      <c r="HU123" s="152"/>
      <c r="HV123" s="152"/>
      <c r="HW123" s="152"/>
      <c r="HX123" s="152"/>
      <c r="HY123" s="152"/>
      <c r="HZ123" s="152"/>
      <c r="IA123" s="152"/>
      <c r="IB123" s="152"/>
      <c r="IC123" s="152"/>
      <c r="ID123" s="152"/>
      <c r="IE123" s="152"/>
      <c r="IF123" s="152"/>
      <c r="IG123" s="152"/>
      <c r="IH123" s="152"/>
      <c r="II123" s="152"/>
      <c r="IJ123" s="152"/>
      <c r="IK123" s="152"/>
      <c r="IL123" s="152"/>
      <c r="IM123" s="152"/>
      <c r="IN123" s="152"/>
      <c r="IO123" s="152"/>
      <c r="IP123" s="152"/>
      <c r="IQ123" s="152"/>
      <c r="IR123" s="152"/>
      <c r="IS123" s="152"/>
      <c r="IT123" s="152"/>
      <c r="IU123" s="152"/>
      <c r="IV123" s="152"/>
    </row>
    <row r="124" spans="1:256" ht="16.5">
      <c r="A124" s="95"/>
      <c r="B124" s="42"/>
      <c r="C124" s="95"/>
      <c r="D124" s="95"/>
      <c r="E124" s="159"/>
      <c r="F124" s="171"/>
      <c r="G124" s="159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  <c r="BZ124" s="152"/>
      <c r="CA124" s="152"/>
      <c r="CB124" s="152"/>
      <c r="CC124" s="152"/>
      <c r="CD124" s="152"/>
      <c r="CE124" s="152"/>
      <c r="CF124" s="152"/>
      <c r="CG124" s="152"/>
      <c r="CH124" s="152"/>
      <c r="CI124" s="152"/>
      <c r="CJ124" s="152"/>
      <c r="CK124" s="152"/>
      <c r="CL124" s="152"/>
      <c r="CM124" s="152"/>
      <c r="CN124" s="152"/>
      <c r="CO124" s="152"/>
      <c r="CP124" s="152"/>
      <c r="CQ124" s="152"/>
      <c r="CR124" s="152"/>
      <c r="CS124" s="152"/>
      <c r="CT124" s="152"/>
      <c r="CU124" s="152"/>
      <c r="CV124" s="152"/>
      <c r="CW124" s="152"/>
      <c r="CX124" s="152"/>
      <c r="CY124" s="152"/>
      <c r="CZ124" s="152"/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152"/>
      <c r="DP124" s="152"/>
      <c r="DQ124" s="152"/>
      <c r="DR124" s="152"/>
      <c r="DS124" s="152"/>
      <c r="DT124" s="152"/>
      <c r="DU124" s="152"/>
      <c r="DV124" s="152"/>
      <c r="DW124" s="152"/>
      <c r="DX124" s="152"/>
      <c r="DY124" s="152"/>
      <c r="DZ124" s="152"/>
      <c r="EA124" s="152"/>
      <c r="EB124" s="152"/>
      <c r="EC124" s="152"/>
      <c r="ED124" s="152"/>
      <c r="EE124" s="152"/>
      <c r="EF124" s="152"/>
      <c r="EG124" s="152"/>
      <c r="EH124" s="152"/>
      <c r="EI124" s="152"/>
      <c r="EJ124" s="152"/>
      <c r="EK124" s="152"/>
      <c r="EL124" s="152"/>
      <c r="EM124" s="152"/>
      <c r="EN124" s="152"/>
      <c r="EO124" s="152"/>
      <c r="EP124" s="152"/>
      <c r="EQ124" s="152"/>
      <c r="ER124" s="152"/>
      <c r="ES124" s="152"/>
      <c r="ET124" s="152"/>
      <c r="EU124" s="152"/>
      <c r="EV124" s="152"/>
      <c r="EW124" s="152"/>
      <c r="EX124" s="152"/>
      <c r="EY124" s="152"/>
      <c r="EZ124" s="152"/>
      <c r="FA124" s="152"/>
      <c r="FB124" s="152"/>
      <c r="FC124" s="152"/>
      <c r="FD124" s="152"/>
      <c r="FE124" s="152"/>
      <c r="FF124" s="152"/>
      <c r="FG124" s="152"/>
      <c r="FH124" s="152"/>
      <c r="FI124" s="152"/>
      <c r="FJ124" s="152"/>
      <c r="FK124" s="152"/>
      <c r="FL124" s="152"/>
      <c r="FM124" s="152"/>
      <c r="FN124" s="152"/>
      <c r="FO124" s="152"/>
      <c r="FP124" s="152"/>
      <c r="FQ124" s="152"/>
      <c r="FR124" s="152"/>
      <c r="FS124" s="152"/>
      <c r="FT124" s="152"/>
      <c r="FU124" s="152"/>
      <c r="FV124" s="152"/>
      <c r="FW124" s="152"/>
      <c r="FX124" s="152"/>
      <c r="FY124" s="152"/>
      <c r="FZ124" s="152"/>
      <c r="GA124" s="152"/>
      <c r="GB124" s="152"/>
      <c r="GC124" s="152"/>
      <c r="GD124" s="152"/>
      <c r="GE124" s="152"/>
      <c r="GF124" s="152"/>
      <c r="GG124" s="152"/>
      <c r="GH124" s="152"/>
      <c r="GI124" s="152"/>
      <c r="GJ124" s="152"/>
      <c r="GK124" s="152"/>
      <c r="GL124" s="152"/>
      <c r="GM124" s="152"/>
      <c r="GN124" s="152"/>
      <c r="GO124" s="152"/>
      <c r="GP124" s="152"/>
      <c r="GQ124" s="152"/>
      <c r="GR124" s="152"/>
      <c r="GS124" s="152"/>
      <c r="GT124" s="152"/>
      <c r="GU124" s="152"/>
      <c r="GV124" s="152"/>
      <c r="GW124" s="152"/>
      <c r="GX124" s="152"/>
      <c r="GY124" s="152"/>
      <c r="GZ124" s="152"/>
      <c r="HA124" s="152"/>
      <c r="HB124" s="152"/>
      <c r="HC124" s="152"/>
      <c r="HD124" s="152"/>
      <c r="HE124" s="152"/>
      <c r="HF124" s="152"/>
      <c r="HG124" s="152"/>
      <c r="HH124" s="152"/>
      <c r="HI124" s="152"/>
      <c r="HJ124" s="152"/>
      <c r="HK124" s="152"/>
      <c r="HL124" s="152"/>
      <c r="HM124" s="152"/>
      <c r="HN124" s="152"/>
      <c r="HO124" s="152"/>
      <c r="HP124" s="152"/>
      <c r="HQ124" s="152"/>
      <c r="HR124" s="152"/>
      <c r="HS124" s="152"/>
      <c r="HT124" s="152"/>
      <c r="HU124" s="152"/>
      <c r="HV124" s="152"/>
      <c r="HW124" s="152"/>
      <c r="HX124" s="152"/>
      <c r="HY124" s="152"/>
      <c r="HZ124" s="152"/>
      <c r="IA124" s="152"/>
      <c r="IB124" s="152"/>
      <c r="IC124" s="152"/>
      <c r="ID124" s="152"/>
      <c r="IE124" s="152"/>
      <c r="IF124" s="152"/>
      <c r="IG124" s="152"/>
      <c r="IH124" s="152"/>
      <c r="II124" s="152"/>
      <c r="IJ124" s="152"/>
      <c r="IK124" s="152"/>
      <c r="IL124" s="152"/>
      <c r="IM124" s="152"/>
      <c r="IN124" s="152"/>
      <c r="IO124" s="152"/>
      <c r="IP124" s="152"/>
      <c r="IQ124" s="152"/>
      <c r="IR124" s="152"/>
      <c r="IS124" s="152"/>
      <c r="IT124" s="152"/>
      <c r="IU124" s="152"/>
      <c r="IV124" s="152"/>
    </row>
    <row r="125" spans="1:256" ht="16.5">
      <c r="A125" s="95"/>
      <c r="B125" s="42"/>
      <c r="C125" s="95"/>
      <c r="D125" s="95"/>
      <c r="E125" s="159"/>
      <c r="F125" s="171"/>
      <c r="G125" s="159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52"/>
      <c r="CU125" s="152"/>
      <c r="CV125" s="152"/>
      <c r="CW125" s="152"/>
      <c r="CX125" s="152"/>
      <c r="CY125" s="152"/>
      <c r="CZ125" s="152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152"/>
      <c r="DP125" s="152"/>
      <c r="DQ125" s="152"/>
      <c r="DR125" s="152"/>
      <c r="DS125" s="152"/>
      <c r="DT125" s="152"/>
      <c r="DU125" s="152"/>
      <c r="DV125" s="152"/>
      <c r="DW125" s="152"/>
      <c r="DX125" s="152"/>
      <c r="DY125" s="152"/>
      <c r="DZ125" s="152"/>
      <c r="EA125" s="152"/>
      <c r="EB125" s="152"/>
      <c r="EC125" s="152"/>
      <c r="ED125" s="152"/>
      <c r="EE125" s="152"/>
      <c r="EF125" s="152"/>
      <c r="EG125" s="152"/>
      <c r="EH125" s="152"/>
      <c r="EI125" s="152"/>
      <c r="EJ125" s="152"/>
      <c r="EK125" s="152"/>
      <c r="EL125" s="152"/>
      <c r="EM125" s="152"/>
      <c r="EN125" s="152"/>
      <c r="EO125" s="152"/>
      <c r="EP125" s="152"/>
      <c r="EQ125" s="152"/>
      <c r="ER125" s="152"/>
      <c r="ES125" s="152"/>
      <c r="ET125" s="152"/>
      <c r="EU125" s="152"/>
      <c r="EV125" s="152"/>
      <c r="EW125" s="152"/>
      <c r="EX125" s="152"/>
      <c r="EY125" s="152"/>
      <c r="EZ125" s="152"/>
      <c r="FA125" s="152"/>
      <c r="FB125" s="152"/>
      <c r="FC125" s="152"/>
      <c r="FD125" s="152"/>
      <c r="FE125" s="152"/>
      <c r="FF125" s="152"/>
      <c r="FG125" s="152"/>
      <c r="FH125" s="152"/>
      <c r="FI125" s="152"/>
      <c r="FJ125" s="152"/>
      <c r="FK125" s="152"/>
      <c r="FL125" s="152"/>
      <c r="FM125" s="152"/>
      <c r="FN125" s="152"/>
      <c r="FO125" s="152"/>
      <c r="FP125" s="152"/>
      <c r="FQ125" s="152"/>
      <c r="FR125" s="152"/>
      <c r="FS125" s="152"/>
      <c r="FT125" s="152"/>
      <c r="FU125" s="152"/>
      <c r="FV125" s="152"/>
      <c r="FW125" s="152"/>
      <c r="FX125" s="152"/>
      <c r="FY125" s="152"/>
      <c r="FZ125" s="152"/>
      <c r="GA125" s="152"/>
      <c r="GB125" s="152"/>
      <c r="GC125" s="152"/>
      <c r="GD125" s="152"/>
      <c r="GE125" s="152"/>
      <c r="GF125" s="152"/>
      <c r="GG125" s="152"/>
      <c r="GH125" s="152"/>
      <c r="GI125" s="152"/>
      <c r="GJ125" s="152"/>
      <c r="GK125" s="152"/>
      <c r="GL125" s="152"/>
      <c r="GM125" s="152"/>
      <c r="GN125" s="152"/>
      <c r="GO125" s="152"/>
      <c r="GP125" s="152"/>
      <c r="GQ125" s="152"/>
      <c r="GR125" s="152"/>
      <c r="GS125" s="152"/>
      <c r="GT125" s="152"/>
      <c r="GU125" s="152"/>
      <c r="GV125" s="152"/>
      <c r="GW125" s="152"/>
      <c r="GX125" s="152"/>
      <c r="GY125" s="152"/>
      <c r="GZ125" s="152"/>
      <c r="HA125" s="152"/>
      <c r="HB125" s="152"/>
      <c r="HC125" s="152"/>
      <c r="HD125" s="152"/>
      <c r="HE125" s="152"/>
      <c r="HF125" s="152"/>
      <c r="HG125" s="152"/>
      <c r="HH125" s="152"/>
      <c r="HI125" s="152"/>
      <c r="HJ125" s="152"/>
      <c r="HK125" s="152"/>
      <c r="HL125" s="152"/>
      <c r="HM125" s="152"/>
      <c r="HN125" s="152"/>
      <c r="HO125" s="152"/>
      <c r="HP125" s="152"/>
      <c r="HQ125" s="152"/>
      <c r="HR125" s="152"/>
      <c r="HS125" s="152"/>
      <c r="HT125" s="152"/>
      <c r="HU125" s="152"/>
      <c r="HV125" s="152"/>
      <c r="HW125" s="152"/>
      <c r="HX125" s="152"/>
      <c r="HY125" s="152"/>
      <c r="HZ125" s="152"/>
      <c r="IA125" s="152"/>
      <c r="IB125" s="152"/>
      <c r="IC125" s="152"/>
      <c r="ID125" s="152"/>
      <c r="IE125" s="152"/>
      <c r="IF125" s="152"/>
      <c r="IG125" s="152"/>
      <c r="IH125" s="152"/>
      <c r="II125" s="152"/>
      <c r="IJ125" s="152"/>
      <c r="IK125" s="152"/>
      <c r="IL125" s="152"/>
      <c r="IM125" s="152"/>
      <c r="IN125" s="152"/>
      <c r="IO125" s="152"/>
      <c r="IP125" s="152"/>
      <c r="IQ125" s="152"/>
      <c r="IR125" s="152"/>
      <c r="IS125" s="152"/>
      <c r="IT125" s="152"/>
      <c r="IU125" s="152"/>
      <c r="IV125" s="152"/>
    </row>
    <row r="126" spans="1:256" ht="16.5">
      <c r="A126" s="95"/>
      <c r="B126" s="42"/>
      <c r="C126" s="95"/>
      <c r="D126" s="95"/>
      <c r="E126" s="159"/>
      <c r="F126" s="171"/>
      <c r="G126" s="159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  <c r="BZ126" s="152"/>
      <c r="CA126" s="152"/>
      <c r="CB126" s="152"/>
      <c r="CC126" s="152"/>
      <c r="CD126" s="152"/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152"/>
      <c r="CU126" s="152"/>
      <c r="CV126" s="152"/>
      <c r="CW126" s="152"/>
      <c r="CX126" s="152"/>
      <c r="CY126" s="152"/>
      <c r="CZ126" s="152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152"/>
      <c r="DT126" s="152"/>
      <c r="DU126" s="152"/>
      <c r="DV126" s="152"/>
      <c r="DW126" s="152"/>
      <c r="DX126" s="152"/>
      <c r="DY126" s="152"/>
      <c r="DZ126" s="152"/>
      <c r="EA126" s="152"/>
      <c r="EB126" s="152"/>
      <c r="EC126" s="152"/>
      <c r="ED126" s="152"/>
      <c r="EE126" s="152"/>
      <c r="EF126" s="152"/>
      <c r="EG126" s="152"/>
      <c r="EH126" s="152"/>
      <c r="EI126" s="152"/>
      <c r="EJ126" s="152"/>
      <c r="EK126" s="152"/>
      <c r="EL126" s="152"/>
      <c r="EM126" s="152"/>
      <c r="EN126" s="152"/>
      <c r="EO126" s="152"/>
      <c r="EP126" s="152"/>
      <c r="EQ126" s="152"/>
      <c r="ER126" s="152"/>
      <c r="ES126" s="152"/>
      <c r="ET126" s="152"/>
      <c r="EU126" s="152"/>
      <c r="EV126" s="152"/>
      <c r="EW126" s="152"/>
      <c r="EX126" s="152"/>
      <c r="EY126" s="152"/>
      <c r="EZ126" s="152"/>
      <c r="FA126" s="152"/>
      <c r="FB126" s="152"/>
      <c r="FC126" s="152"/>
      <c r="FD126" s="152"/>
      <c r="FE126" s="152"/>
      <c r="FF126" s="152"/>
      <c r="FG126" s="152"/>
      <c r="FH126" s="152"/>
      <c r="FI126" s="152"/>
      <c r="FJ126" s="152"/>
      <c r="FK126" s="152"/>
      <c r="FL126" s="152"/>
      <c r="FM126" s="152"/>
      <c r="FN126" s="152"/>
      <c r="FO126" s="152"/>
      <c r="FP126" s="152"/>
      <c r="FQ126" s="152"/>
      <c r="FR126" s="152"/>
      <c r="FS126" s="152"/>
      <c r="FT126" s="152"/>
      <c r="FU126" s="152"/>
      <c r="FV126" s="152"/>
      <c r="FW126" s="152"/>
      <c r="FX126" s="152"/>
      <c r="FY126" s="152"/>
      <c r="FZ126" s="152"/>
      <c r="GA126" s="152"/>
      <c r="GB126" s="152"/>
      <c r="GC126" s="152"/>
      <c r="GD126" s="152"/>
      <c r="GE126" s="152"/>
      <c r="GF126" s="152"/>
      <c r="GG126" s="152"/>
      <c r="GH126" s="152"/>
      <c r="GI126" s="152"/>
      <c r="GJ126" s="152"/>
      <c r="GK126" s="152"/>
      <c r="GL126" s="152"/>
      <c r="GM126" s="152"/>
      <c r="GN126" s="152"/>
      <c r="GO126" s="152"/>
      <c r="GP126" s="152"/>
      <c r="GQ126" s="152"/>
      <c r="GR126" s="152"/>
      <c r="GS126" s="152"/>
      <c r="GT126" s="152"/>
      <c r="GU126" s="152"/>
      <c r="GV126" s="152"/>
      <c r="GW126" s="152"/>
      <c r="GX126" s="152"/>
      <c r="GY126" s="152"/>
      <c r="GZ126" s="152"/>
      <c r="HA126" s="152"/>
      <c r="HB126" s="152"/>
      <c r="HC126" s="152"/>
      <c r="HD126" s="152"/>
      <c r="HE126" s="152"/>
      <c r="HF126" s="152"/>
      <c r="HG126" s="152"/>
      <c r="HH126" s="152"/>
      <c r="HI126" s="152"/>
      <c r="HJ126" s="152"/>
      <c r="HK126" s="152"/>
      <c r="HL126" s="152"/>
      <c r="HM126" s="152"/>
      <c r="HN126" s="152"/>
      <c r="HO126" s="152"/>
      <c r="HP126" s="152"/>
      <c r="HQ126" s="152"/>
      <c r="HR126" s="152"/>
      <c r="HS126" s="152"/>
      <c r="HT126" s="152"/>
      <c r="HU126" s="152"/>
      <c r="HV126" s="152"/>
      <c r="HW126" s="152"/>
      <c r="HX126" s="152"/>
      <c r="HY126" s="152"/>
      <c r="HZ126" s="152"/>
      <c r="IA126" s="152"/>
      <c r="IB126" s="152"/>
      <c r="IC126" s="152"/>
      <c r="ID126" s="152"/>
      <c r="IE126" s="152"/>
      <c r="IF126" s="152"/>
      <c r="IG126" s="152"/>
      <c r="IH126" s="152"/>
      <c r="II126" s="152"/>
      <c r="IJ126" s="152"/>
      <c r="IK126" s="152"/>
      <c r="IL126" s="152"/>
      <c r="IM126" s="152"/>
      <c r="IN126" s="152"/>
      <c r="IO126" s="152"/>
      <c r="IP126" s="152"/>
      <c r="IQ126" s="152"/>
      <c r="IR126" s="152"/>
      <c r="IS126" s="152"/>
      <c r="IT126" s="152"/>
      <c r="IU126" s="152"/>
      <c r="IV126" s="152"/>
    </row>
    <row r="127" spans="1:7" ht="16.5">
      <c r="A127" s="133"/>
      <c r="B127" s="158"/>
      <c r="C127" s="133"/>
      <c r="D127" s="133"/>
      <c r="E127" s="159"/>
      <c r="F127" s="171"/>
      <c r="G127" s="159"/>
    </row>
    <row r="128" spans="1:7" ht="16.5">
      <c r="A128" s="133"/>
      <c r="B128" s="158"/>
      <c r="C128" s="133"/>
      <c r="D128" s="133"/>
      <c r="E128" s="159"/>
      <c r="F128" s="171"/>
      <c r="G128" s="159"/>
    </row>
    <row r="129" spans="1:7" ht="16.5">
      <c r="A129" s="133"/>
      <c r="B129" s="158"/>
      <c r="C129" s="133"/>
      <c r="D129" s="133"/>
      <c r="E129" s="159"/>
      <c r="F129" s="171"/>
      <c r="G129" s="159"/>
    </row>
    <row r="130" spans="1:7" ht="16.5">
      <c r="A130" s="133"/>
      <c r="B130" s="158"/>
      <c r="C130" s="133"/>
      <c r="D130" s="133"/>
      <c r="E130" s="159"/>
      <c r="F130" s="171"/>
      <c r="G130" s="159"/>
    </row>
    <row r="131" spans="1:7" ht="16.5">
      <c r="A131" s="157"/>
      <c r="B131" s="158"/>
      <c r="C131" s="157"/>
      <c r="D131" s="157"/>
      <c r="E131" s="159"/>
      <c r="F131" s="160"/>
      <c r="G131" s="159"/>
    </row>
    <row r="132" spans="1:7" ht="16.5">
      <c r="A132" s="157"/>
      <c r="B132" s="158"/>
      <c r="C132" s="157"/>
      <c r="D132" s="157"/>
      <c r="E132" s="159"/>
      <c r="F132" s="160"/>
      <c r="G132" s="159"/>
    </row>
    <row r="133" spans="1:7" ht="16.5">
      <c r="A133" s="157"/>
      <c r="B133" s="158"/>
      <c r="C133" s="157"/>
      <c r="D133" s="157"/>
      <c r="E133" s="159"/>
      <c r="F133" s="160"/>
      <c r="G133" s="159"/>
    </row>
    <row r="134" spans="1:7" ht="16.5">
      <c r="A134" s="157"/>
      <c r="B134" s="158"/>
      <c r="C134" s="157"/>
      <c r="D134" s="157"/>
      <c r="E134" s="159"/>
      <c r="F134" s="160"/>
      <c r="G134" s="159"/>
    </row>
    <row r="135" spans="1:7" ht="16.5">
      <c r="A135" s="157"/>
      <c r="B135" s="158"/>
      <c r="C135" s="157"/>
      <c r="D135" s="157"/>
      <c r="E135" s="159"/>
      <c r="F135" s="160"/>
      <c r="G135" s="159"/>
    </row>
    <row r="136" spans="1:256" ht="16.5">
      <c r="A136" s="175"/>
      <c r="B136" s="176"/>
      <c r="C136" s="177"/>
      <c r="D136" s="177"/>
      <c r="E136" s="159"/>
      <c r="F136" s="160"/>
      <c r="G136" s="163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5"/>
      <c r="CZ136" s="135"/>
      <c r="DA136" s="135"/>
      <c r="DB136" s="135"/>
      <c r="DC136" s="135"/>
      <c r="DD136" s="135"/>
      <c r="DE136" s="135"/>
      <c r="DF136" s="135"/>
      <c r="DG136" s="135"/>
      <c r="DH136" s="135"/>
      <c r="DI136" s="135"/>
      <c r="DJ136" s="135"/>
      <c r="DK136" s="135"/>
      <c r="DL136" s="135"/>
      <c r="DM136" s="135"/>
      <c r="DN136" s="135"/>
      <c r="DO136" s="135"/>
      <c r="DP136" s="135"/>
      <c r="DQ136" s="135"/>
      <c r="DR136" s="135"/>
      <c r="DS136" s="135"/>
      <c r="DT136" s="135"/>
      <c r="DU136" s="135"/>
      <c r="DV136" s="135"/>
      <c r="DW136" s="135"/>
      <c r="DX136" s="135"/>
      <c r="DY136" s="135"/>
      <c r="DZ136" s="135"/>
      <c r="EA136" s="135"/>
      <c r="EB136" s="135"/>
      <c r="EC136" s="135"/>
      <c r="ED136" s="135"/>
      <c r="EE136" s="135"/>
      <c r="EF136" s="135"/>
      <c r="EG136" s="135"/>
      <c r="EH136" s="135"/>
      <c r="EI136" s="135"/>
      <c r="EJ136" s="135"/>
      <c r="EK136" s="135"/>
      <c r="EL136" s="135"/>
      <c r="EM136" s="135"/>
      <c r="EN136" s="135"/>
      <c r="EO136" s="135"/>
      <c r="EP136" s="135"/>
      <c r="EQ136" s="135"/>
      <c r="ER136" s="135"/>
      <c r="ES136" s="135"/>
      <c r="ET136" s="135"/>
      <c r="EU136" s="135"/>
      <c r="EV136" s="135"/>
      <c r="EW136" s="135"/>
      <c r="EX136" s="135"/>
      <c r="EY136" s="135"/>
      <c r="EZ136" s="135"/>
      <c r="FA136" s="135"/>
      <c r="FB136" s="135"/>
      <c r="FC136" s="135"/>
      <c r="FD136" s="135"/>
      <c r="FE136" s="135"/>
      <c r="FF136" s="135"/>
      <c r="FG136" s="135"/>
      <c r="FH136" s="135"/>
      <c r="FI136" s="135"/>
      <c r="FJ136" s="135"/>
      <c r="FK136" s="135"/>
      <c r="FL136" s="135"/>
      <c r="FM136" s="135"/>
      <c r="FN136" s="135"/>
      <c r="FO136" s="135"/>
      <c r="FP136" s="135"/>
      <c r="FQ136" s="135"/>
      <c r="FR136" s="135"/>
      <c r="FS136" s="135"/>
      <c r="FT136" s="135"/>
      <c r="FU136" s="135"/>
      <c r="FV136" s="135"/>
      <c r="FW136" s="135"/>
      <c r="FX136" s="135"/>
      <c r="FY136" s="135"/>
      <c r="FZ136" s="135"/>
      <c r="GA136" s="135"/>
      <c r="GB136" s="135"/>
      <c r="GC136" s="135"/>
      <c r="GD136" s="135"/>
      <c r="GE136" s="135"/>
      <c r="GF136" s="135"/>
      <c r="GG136" s="135"/>
      <c r="GH136" s="135"/>
      <c r="GI136" s="135"/>
      <c r="GJ136" s="135"/>
      <c r="GK136" s="135"/>
      <c r="GL136" s="135"/>
      <c r="GM136" s="135"/>
      <c r="GN136" s="135"/>
      <c r="GO136" s="135"/>
      <c r="GP136" s="135"/>
      <c r="GQ136" s="135"/>
      <c r="GR136" s="135"/>
      <c r="GS136" s="135"/>
      <c r="GT136" s="135"/>
      <c r="GU136" s="135"/>
      <c r="GV136" s="135"/>
      <c r="GW136" s="135"/>
      <c r="GX136" s="135"/>
      <c r="GY136" s="135"/>
      <c r="GZ136" s="135"/>
      <c r="HA136" s="135"/>
      <c r="HB136" s="135"/>
      <c r="HC136" s="135"/>
      <c r="HD136" s="135"/>
      <c r="HE136" s="135"/>
      <c r="HF136" s="135"/>
      <c r="HG136" s="135"/>
      <c r="HH136" s="135"/>
      <c r="HI136" s="135"/>
      <c r="HJ136" s="135"/>
      <c r="HK136" s="135"/>
      <c r="HL136" s="135"/>
      <c r="HM136" s="135"/>
      <c r="HN136" s="135"/>
      <c r="HO136" s="135"/>
      <c r="HP136" s="135"/>
      <c r="HQ136" s="135"/>
      <c r="HR136" s="135"/>
      <c r="HS136" s="135"/>
      <c r="HT136" s="135"/>
      <c r="HU136" s="135"/>
      <c r="HV136" s="135"/>
      <c r="HW136" s="135"/>
      <c r="HX136" s="135"/>
      <c r="HY136" s="135"/>
      <c r="HZ136" s="135"/>
      <c r="IA136" s="135"/>
      <c r="IB136" s="135"/>
      <c r="IC136" s="135"/>
      <c r="ID136" s="135"/>
      <c r="IE136" s="135"/>
      <c r="IF136" s="135"/>
      <c r="IG136" s="135"/>
      <c r="IH136" s="135"/>
      <c r="II136" s="135"/>
      <c r="IJ136" s="135"/>
      <c r="IK136" s="135"/>
      <c r="IL136" s="135"/>
      <c r="IM136" s="135"/>
      <c r="IN136" s="135"/>
      <c r="IO136" s="135"/>
      <c r="IP136" s="135"/>
      <c r="IQ136" s="135"/>
      <c r="IR136" s="135"/>
      <c r="IS136" s="135"/>
      <c r="IT136" s="135"/>
      <c r="IU136" s="135"/>
      <c r="IV136" s="135"/>
    </row>
    <row r="137" spans="1:256" ht="16.5">
      <c r="A137" s="165"/>
      <c r="B137" s="177"/>
      <c r="C137" s="175"/>
      <c r="D137" s="175"/>
      <c r="E137" s="159"/>
      <c r="F137" s="160"/>
      <c r="G137" s="159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5"/>
      <c r="DF137" s="135"/>
      <c r="DG137" s="135"/>
      <c r="DH137" s="135"/>
      <c r="DI137" s="135"/>
      <c r="DJ137" s="135"/>
      <c r="DK137" s="135"/>
      <c r="DL137" s="135"/>
      <c r="DM137" s="135"/>
      <c r="DN137" s="135"/>
      <c r="DO137" s="135"/>
      <c r="DP137" s="135"/>
      <c r="DQ137" s="135"/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5"/>
      <c r="EN137" s="135"/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5"/>
      <c r="EZ137" s="135"/>
      <c r="FA137" s="135"/>
      <c r="FB137" s="135"/>
      <c r="FC137" s="135"/>
      <c r="FD137" s="135"/>
      <c r="FE137" s="135"/>
      <c r="FF137" s="135"/>
      <c r="FG137" s="135"/>
      <c r="FH137" s="135"/>
      <c r="FI137" s="135"/>
      <c r="FJ137" s="135"/>
      <c r="FK137" s="135"/>
      <c r="FL137" s="135"/>
      <c r="FM137" s="135"/>
      <c r="FN137" s="135"/>
      <c r="FO137" s="135"/>
      <c r="FP137" s="135"/>
      <c r="FQ137" s="135"/>
      <c r="FR137" s="135"/>
      <c r="FS137" s="135"/>
      <c r="FT137" s="135"/>
      <c r="FU137" s="135"/>
      <c r="FV137" s="135"/>
      <c r="FW137" s="135"/>
      <c r="FX137" s="135"/>
      <c r="FY137" s="135"/>
      <c r="FZ137" s="135"/>
      <c r="GA137" s="135"/>
      <c r="GB137" s="135"/>
      <c r="GC137" s="135"/>
      <c r="GD137" s="135"/>
      <c r="GE137" s="135"/>
      <c r="GF137" s="135"/>
      <c r="GG137" s="135"/>
      <c r="GH137" s="135"/>
      <c r="GI137" s="135"/>
      <c r="GJ137" s="135"/>
      <c r="GK137" s="135"/>
      <c r="GL137" s="135"/>
      <c r="GM137" s="135"/>
      <c r="GN137" s="135"/>
      <c r="GO137" s="135"/>
      <c r="GP137" s="135"/>
      <c r="GQ137" s="135"/>
      <c r="GR137" s="135"/>
      <c r="GS137" s="135"/>
      <c r="GT137" s="135"/>
      <c r="GU137" s="135"/>
      <c r="GV137" s="135"/>
      <c r="GW137" s="135"/>
      <c r="GX137" s="135"/>
      <c r="GY137" s="135"/>
      <c r="GZ137" s="135"/>
      <c r="HA137" s="135"/>
      <c r="HB137" s="135"/>
      <c r="HC137" s="135"/>
      <c r="HD137" s="135"/>
      <c r="HE137" s="135"/>
      <c r="HF137" s="135"/>
      <c r="HG137" s="135"/>
      <c r="HH137" s="135"/>
      <c r="HI137" s="135"/>
      <c r="HJ137" s="135"/>
      <c r="HK137" s="135"/>
      <c r="HL137" s="135"/>
      <c r="HM137" s="135"/>
      <c r="HN137" s="135"/>
      <c r="HO137" s="135"/>
      <c r="HP137" s="135"/>
      <c r="HQ137" s="135"/>
      <c r="HR137" s="135"/>
      <c r="HS137" s="135"/>
      <c r="HT137" s="135"/>
      <c r="HU137" s="135"/>
      <c r="HV137" s="135"/>
      <c r="HW137" s="135"/>
      <c r="HX137" s="135"/>
      <c r="HY137" s="135"/>
      <c r="HZ137" s="135"/>
      <c r="IA137" s="135"/>
      <c r="IB137" s="135"/>
      <c r="IC137" s="135"/>
      <c r="ID137" s="135"/>
      <c r="IE137" s="135"/>
      <c r="IF137" s="135"/>
      <c r="IG137" s="135"/>
      <c r="IH137" s="135"/>
      <c r="II137" s="135"/>
      <c r="IJ137" s="135"/>
      <c r="IK137" s="135"/>
      <c r="IL137" s="135"/>
      <c r="IM137" s="135"/>
      <c r="IN137" s="135"/>
      <c r="IO137" s="135"/>
      <c r="IP137" s="135"/>
      <c r="IQ137" s="135"/>
      <c r="IR137" s="135"/>
      <c r="IS137" s="135"/>
      <c r="IT137" s="135"/>
      <c r="IU137" s="135"/>
      <c r="IV137" s="135"/>
    </row>
    <row r="138" spans="1:256" ht="16.5">
      <c r="A138" s="165"/>
      <c r="B138" s="177"/>
      <c r="C138" s="175"/>
      <c r="D138" s="175"/>
      <c r="E138" s="159"/>
      <c r="F138" s="160"/>
      <c r="G138" s="159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  <c r="DD138" s="135"/>
      <c r="DE138" s="135"/>
      <c r="DF138" s="135"/>
      <c r="DG138" s="135"/>
      <c r="DH138" s="135"/>
      <c r="DI138" s="135"/>
      <c r="DJ138" s="135"/>
      <c r="DK138" s="135"/>
      <c r="DL138" s="135"/>
      <c r="DM138" s="135"/>
      <c r="DN138" s="135"/>
      <c r="DO138" s="135"/>
      <c r="DP138" s="135"/>
      <c r="DQ138" s="135"/>
      <c r="DR138" s="135"/>
      <c r="DS138" s="135"/>
      <c r="DT138" s="135"/>
      <c r="DU138" s="135"/>
      <c r="DV138" s="135"/>
      <c r="DW138" s="135"/>
      <c r="DX138" s="135"/>
      <c r="DY138" s="135"/>
      <c r="DZ138" s="135"/>
      <c r="EA138" s="135"/>
      <c r="EB138" s="135"/>
      <c r="EC138" s="135"/>
      <c r="ED138" s="135"/>
      <c r="EE138" s="135"/>
      <c r="EF138" s="135"/>
      <c r="EG138" s="135"/>
      <c r="EH138" s="135"/>
      <c r="EI138" s="135"/>
      <c r="EJ138" s="135"/>
      <c r="EK138" s="135"/>
      <c r="EL138" s="135"/>
      <c r="EM138" s="135"/>
      <c r="EN138" s="135"/>
      <c r="EO138" s="135"/>
      <c r="EP138" s="135"/>
      <c r="EQ138" s="135"/>
      <c r="ER138" s="135"/>
      <c r="ES138" s="135"/>
      <c r="ET138" s="135"/>
      <c r="EU138" s="135"/>
      <c r="EV138" s="135"/>
      <c r="EW138" s="135"/>
      <c r="EX138" s="135"/>
      <c r="EY138" s="135"/>
      <c r="EZ138" s="135"/>
      <c r="FA138" s="135"/>
      <c r="FB138" s="135"/>
      <c r="FC138" s="135"/>
      <c r="FD138" s="135"/>
      <c r="FE138" s="135"/>
      <c r="FF138" s="135"/>
      <c r="FG138" s="135"/>
      <c r="FH138" s="135"/>
      <c r="FI138" s="135"/>
      <c r="FJ138" s="135"/>
      <c r="FK138" s="135"/>
      <c r="FL138" s="135"/>
      <c r="FM138" s="135"/>
      <c r="FN138" s="135"/>
      <c r="FO138" s="135"/>
      <c r="FP138" s="135"/>
      <c r="FQ138" s="135"/>
      <c r="FR138" s="135"/>
      <c r="FS138" s="135"/>
      <c r="FT138" s="135"/>
      <c r="FU138" s="135"/>
      <c r="FV138" s="135"/>
      <c r="FW138" s="135"/>
      <c r="FX138" s="135"/>
      <c r="FY138" s="135"/>
      <c r="FZ138" s="135"/>
      <c r="GA138" s="135"/>
      <c r="GB138" s="135"/>
      <c r="GC138" s="135"/>
      <c r="GD138" s="135"/>
      <c r="GE138" s="135"/>
      <c r="GF138" s="135"/>
      <c r="GG138" s="135"/>
      <c r="GH138" s="135"/>
      <c r="GI138" s="135"/>
      <c r="GJ138" s="135"/>
      <c r="GK138" s="135"/>
      <c r="GL138" s="135"/>
      <c r="GM138" s="135"/>
      <c r="GN138" s="135"/>
      <c r="GO138" s="135"/>
      <c r="GP138" s="135"/>
      <c r="GQ138" s="135"/>
      <c r="GR138" s="135"/>
      <c r="GS138" s="135"/>
      <c r="GT138" s="135"/>
      <c r="GU138" s="135"/>
      <c r="GV138" s="135"/>
      <c r="GW138" s="135"/>
      <c r="GX138" s="135"/>
      <c r="GY138" s="135"/>
      <c r="GZ138" s="135"/>
      <c r="HA138" s="135"/>
      <c r="HB138" s="135"/>
      <c r="HC138" s="135"/>
      <c r="HD138" s="135"/>
      <c r="HE138" s="135"/>
      <c r="HF138" s="135"/>
      <c r="HG138" s="135"/>
      <c r="HH138" s="135"/>
      <c r="HI138" s="135"/>
      <c r="HJ138" s="135"/>
      <c r="HK138" s="135"/>
      <c r="HL138" s="135"/>
      <c r="HM138" s="135"/>
      <c r="HN138" s="135"/>
      <c r="HO138" s="135"/>
      <c r="HP138" s="135"/>
      <c r="HQ138" s="135"/>
      <c r="HR138" s="135"/>
      <c r="HS138" s="135"/>
      <c r="HT138" s="135"/>
      <c r="HU138" s="135"/>
      <c r="HV138" s="135"/>
      <c r="HW138" s="135"/>
      <c r="HX138" s="135"/>
      <c r="HY138" s="135"/>
      <c r="HZ138" s="135"/>
      <c r="IA138" s="135"/>
      <c r="IB138" s="135"/>
      <c r="IC138" s="135"/>
      <c r="ID138" s="135"/>
      <c r="IE138" s="135"/>
      <c r="IF138" s="135"/>
      <c r="IG138" s="135"/>
      <c r="IH138" s="135"/>
      <c r="II138" s="135"/>
      <c r="IJ138" s="135"/>
      <c r="IK138" s="135"/>
      <c r="IL138" s="135"/>
      <c r="IM138" s="135"/>
      <c r="IN138" s="135"/>
      <c r="IO138" s="135"/>
      <c r="IP138" s="135"/>
      <c r="IQ138" s="135"/>
      <c r="IR138" s="135"/>
      <c r="IS138" s="135"/>
      <c r="IT138" s="135"/>
      <c r="IU138" s="135"/>
      <c r="IV138" s="135"/>
    </row>
    <row r="139" spans="1:256" ht="16.5">
      <c r="A139" s="165"/>
      <c r="B139" s="177"/>
      <c r="C139" s="175"/>
      <c r="D139" s="175"/>
      <c r="E139" s="159"/>
      <c r="F139" s="160"/>
      <c r="G139" s="159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135"/>
      <c r="CR139" s="135"/>
      <c r="CS139" s="135"/>
      <c r="CT139" s="135"/>
      <c r="CU139" s="135"/>
      <c r="CV139" s="135"/>
      <c r="CW139" s="135"/>
      <c r="CX139" s="135"/>
      <c r="CY139" s="135"/>
      <c r="CZ139" s="135"/>
      <c r="DA139" s="135"/>
      <c r="DB139" s="135"/>
      <c r="DC139" s="135"/>
      <c r="DD139" s="135"/>
      <c r="DE139" s="135"/>
      <c r="DF139" s="135"/>
      <c r="DG139" s="135"/>
      <c r="DH139" s="135"/>
      <c r="DI139" s="135"/>
      <c r="DJ139" s="135"/>
      <c r="DK139" s="135"/>
      <c r="DL139" s="135"/>
      <c r="DM139" s="135"/>
      <c r="DN139" s="135"/>
      <c r="DO139" s="135"/>
      <c r="DP139" s="135"/>
      <c r="DQ139" s="135"/>
      <c r="DR139" s="135"/>
      <c r="DS139" s="135"/>
      <c r="DT139" s="135"/>
      <c r="DU139" s="135"/>
      <c r="DV139" s="135"/>
      <c r="DW139" s="135"/>
      <c r="DX139" s="135"/>
      <c r="DY139" s="135"/>
      <c r="DZ139" s="135"/>
      <c r="EA139" s="135"/>
      <c r="EB139" s="135"/>
      <c r="EC139" s="135"/>
      <c r="ED139" s="135"/>
      <c r="EE139" s="135"/>
      <c r="EF139" s="135"/>
      <c r="EG139" s="135"/>
      <c r="EH139" s="135"/>
      <c r="EI139" s="135"/>
      <c r="EJ139" s="135"/>
      <c r="EK139" s="135"/>
      <c r="EL139" s="135"/>
      <c r="EM139" s="135"/>
      <c r="EN139" s="135"/>
      <c r="EO139" s="135"/>
      <c r="EP139" s="135"/>
      <c r="EQ139" s="135"/>
      <c r="ER139" s="135"/>
      <c r="ES139" s="135"/>
      <c r="ET139" s="135"/>
      <c r="EU139" s="135"/>
      <c r="EV139" s="135"/>
      <c r="EW139" s="135"/>
      <c r="EX139" s="135"/>
      <c r="EY139" s="135"/>
      <c r="EZ139" s="135"/>
      <c r="FA139" s="135"/>
      <c r="FB139" s="135"/>
      <c r="FC139" s="135"/>
      <c r="FD139" s="135"/>
      <c r="FE139" s="135"/>
      <c r="FF139" s="135"/>
      <c r="FG139" s="135"/>
      <c r="FH139" s="135"/>
      <c r="FI139" s="135"/>
      <c r="FJ139" s="135"/>
      <c r="FK139" s="135"/>
      <c r="FL139" s="135"/>
      <c r="FM139" s="135"/>
      <c r="FN139" s="135"/>
      <c r="FO139" s="135"/>
      <c r="FP139" s="135"/>
      <c r="FQ139" s="135"/>
      <c r="FR139" s="135"/>
      <c r="FS139" s="135"/>
      <c r="FT139" s="135"/>
      <c r="FU139" s="135"/>
      <c r="FV139" s="135"/>
      <c r="FW139" s="135"/>
      <c r="FX139" s="135"/>
      <c r="FY139" s="135"/>
      <c r="FZ139" s="135"/>
      <c r="GA139" s="135"/>
      <c r="GB139" s="135"/>
      <c r="GC139" s="135"/>
      <c r="GD139" s="135"/>
      <c r="GE139" s="135"/>
      <c r="GF139" s="135"/>
      <c r="GG139" s="135"/>
      <c r="GH139" s="135"/>
      <c r="GI139" s="135"/>
      <c r="GJ139" s="135"/>
      <c r="GK139" s="135"/>
      <c r="GL139" s="135"/>
      <c r="GM139" s="135"/>
      <c r="GN139" s="135"/>
      <c r="GO139" s="135"/>
      <c r="GP139" s="135"/>
      <c r="GQ139" s="135"/>
      <c r="GR139" s="135"/>
      <c r="GS139" s="135"/>
      <c r="GT139" s="135"/>
      <c r="GU139" s="135"/>
      <c r="GV139" s="135"/>
      <c r="GW139" s="135"/>
      <c r="GX139" s="135"/>
      <c r="GY139" s="135"/>
      <c r="GZ139" s="135"/>
      <c r="HA139" s="135"/>
      <c r="HB139" s="135"/>
      <c r="HC139" s="135"/>
      <c r="HD139" s="135"/>
      <c r="HE139" s="135"/>
      <c r="HF139" s="135"/>
      <c r="HG139" s="135"/>
      <c r="HH139" s="135"/>
      <c r="HI139" s="135"/>
      <c r="HJ139" s="135"/>
      <c r="HK139" s="135"/>
      <c r="HL139" s="135"/>
      <c r="HM139" s="135"/>
      <c r="HN139" s="135"/>
      <c r="HO139" s="135"/>
      <c r="HP139" s="135"/>
      <c r="HQ139" s="135"/>
      <c r="HR139" s="135"/>
      <c r="HS139" s="135"/>
      <c r="HT139" s="135"/>
      <c r="HU139" s="135"/>
      <c r="HV139" s="135"/>
      <c r="HW139" s="135"/>
      <c r="HX139" s="135"/>
      <c r="HY139" s="135"/>
      <c r="HZ139" s="135"/>
      <c r="IA139" s="135"/>
      <c r="IB139" s="135"/>
      <c r="IC139" s="135"/>
      <c r="ID139" s="135"/>
      <c r="IE139" s="135"/>
      <c r="IF139" s="135"/>
      <c r="IG139" s="135"/>
      <c r="IH139" s="135"/>
      <c r="II139" s="135"/>
      <c r="IJ139" s="135"/>
      <c r="IK139" s="135"/>
      <c r="IL139" s="135"/>
      <c r="IM139" s="135"/>
      <c r="IN139" s="135"/>
      <c r="IO139" s="135"/>
      <c r="IP139" s="135"/>
      <c r="IQ139" s="135"/>
      <c r="IR139" s="135"/>
      <c r="IS139" s="135"/>
      <c r="IT139" s="135"/>
      <c r="IU139" s="135"/>
      <c r="IV139" s="135"/>
    </row>
    <row r="140" spans="1:256" ht="16.5">
      <c r="A140" s="165"/>
      <c r="B140" s="177"/>
      <c r="C140" s="175"/>
      <c r="D140" s="175"/>
      <c r="E140" s="159"/>
      <c r="F140" s="160"/>
      <c r="G140" s="159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5"/>
      <c r="DF140" s="135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5"/>
      <c r="DR140" s="135"/>
      <c r="DS140" s="135"/>
      <c r="DT140" s="135"/>
      <c r="DU140" s="135"/>
      <c r="DV140" s="135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5"/>
      <c r="EM140" s="135"/>
      <c r="EN140" s="135"/>
      <c r="EO140" s="135"/>
      <c r="EP140" s="135"/>
      <c r="EQ140" s="135"/>
      <c r="ER140" s="135"/>
      <c r="ES140" s="135"/>
      <c r="ET140" s="135"/>
      <c r="EU140" s="135"/>
      <c r="EV140" s="135"/>
      <c r="EW140" s="135"/>
      <c r="EX140" s="135"/>
      <c r="EY140" s="135"/>
      <c r="EZ140" s="135"/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5"/>
      <c r="FK140" s="135"/>
      <c r="FL140" s="135"/>
      <c r="FM140" s="135"/>
      <c r="FN140" s="135"/>
      <c r="FO140" s="135"/>
      <c r="FP140" s="135"/>
      <c r="FQ140" s="135"/>
      <c r="FR140" s="135"/>
      <c r="FS140" s="135"/>
      <c r="FT140" s="135"/>
      <c r="FU140" s="135"/>
      <c r="FV140" s="135"/>
      <c r="FW140" s="135"/>
      <c r="FX140" s="135"/>
      <c r="FY140" s="135"/>
      <c r="FZ140" s="135"/>
      <c r="GA140" s="135"/>
      <c r="GB140" s="135"/>
      <c r="GC140" s="135"/>
      <c r="GD140" s="135"/>
      <c r="GE140" s="135"/>
      <c r="GF140" s="135"/>
      <c r="GG140" s="135"/>
      <c r="GH140" s="135"/>
      <c r="GI140" s="135"/>
      <c r="GJ140" s="135"/>
      <c r="GK140" s="135"/>
      <c r="GL140" s="135"/>
      <c r="GM140" s="135"/>
      <c r="GN140" s="135"/>
      <c r="GO140" s="135"/>
      <c r="GP140" s="135"/>
      <c r="GQ140" s="135"/>
      <c r="GR140" s="135"/>
      <c r="GS140" s="135"/>
      <c r="GT140" s="135"/>
      <c r="GU140" s="135"/>
      <c r="GV140" s="135"/>
      <c r="GW140" s="135"/>
      <c r="GX140" s="135"/>
      <c r="GY140" s="135"/>
      <c r="GZ140" s="135"/>
      <c r="HA140" s="135"/>
      <c r="HB140" s="135"/>
      <c r="HC140" s="135"/>
      <c r="HD140" s="135"/>
      <c r="HE140" s="135"/>
      <c r="HF140" s="135"/>
      <c r="HG140" s="135"/>
      <c r="HH140" s="135"/>
      <c r="HI140" s="135"/>
      <c r="HJ140" s="135"/>
      <c r="HK140" s="135"/>
      <c r="HL140" s="135"/>
      <c r="HM140" s="135"/>
      <c r="HN140" s="135"/>
      <c r="HO140" s="135"/>
      <c r="HP140" s="135"/>
      <c r="HQ140" s="135"/>
      <c r="HR140" s="135"/>
      <c r="HS140" s="135"/>
      <c r="HT140" s="135"/>
      <c r="HU140" s="135"/>
      <c r="HV140" s="135"/>
      <c r="HW140" s="135"/>
      <c r="HX140" s="135"/>
      <c r="HY140" s="135"/>
      <c r="HZ140" s="135"/>
      <c r="IA140" s="135"/>
      <c r="IB140" s="135"/>
      <c r="IC140" s="135"/>
      <c r="ID140" s="135"/>
      <c r="IE140" s="135"/>
      <c r="IF140" s="135"/>
      <c r="IG140" s="135"/>
      <c r="IH140" s="135"/>
      <c r="II140" s="135"/>
      <c r="IJ140" s="135"/>
      <c r="IK140" s="135"/>
      <c r="IL140" s="135"/>
      <c r="IM140" s="135"/>
      <c r="IN140" s="135"/>
      <c r="IO140" s="135"/>
      <c r="IP140" s="135"/>
      <c r="IQ140" s="135"/>
      <c r="IR140" s="135"/>
      <c r="IS140" s="135"/>
      <c r="IT140" s="135"/>
      <c r="IU140" s="135"/>
      <c r="IV140" s="135"/>
    </row>
    <row r="141" spans="1:256" ht="16.5">
      <c r="A141" s="165"/>
      <c r="B141" s="177"/>
      <c r="C141" s="175"/>
      <c r="D141" s="175"/>
      <c r="E141" s="159"/>
      <c r="F141" s="160"/>
      <c r="G141" s="159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5"/>
      <c r="DF141" s="135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5"/>
      <c r="EM141" s="135"/>
      <c r="EN141" s="135"/>
      <c r="EO141" s="135"/>
      <c r="EP141" s="135"/>
      <c r="EQ141" s="135"/>
      <c r="ER141" s="135"/>
      <c r="ES141" s="135"/>
      <c r="ET141" s="135"/>
      <c r="EU141" s="135"/>
      <c r="EV141" s="135"/>
      <c r="EW141" s="135"/>
      <c r="EX141" s="135"/>
      <c r="EY141" s="135"/>
      <c r="EZ141" s="135"/>
      <c r="FA141" s="135"/>
      <c r="FB141" s="135"/>
      <c r="FC141" s="135"/>
      <c r="FD141" s="135"/>
      <c r="FE141" s="135"/>
      <c r="FF141" s="135"/>
      <c r="FG141" s="135"/>
      <c r="FH141" s="135"/>
      <c r="FI141" s="135"/>
      <c r="FJ141" s="135"/>
      <c r="FK141" s="135"/>
      <c r="FL141" s="135"/>
      <c r="FM141" s="135"/>
      <c r="FN141" s="135"/>
      <c r="FO141" s="135"/>
      <c r="FP141" s="135"/>
      <c r="FQ141" s="135"/>
      <c r="FR141" s="135"/>
      <c r="FS141" s="135"/>
      <c r="FT141" s="135"/>
      <c r="FU141" s="135"/>
      <c r="FV141" s="135"/>
      <c r="FW141" s="135"/>
      <c r="FX141" s="135"/>
      <c r="FY141" s="135"/>
      <c r="FZ141" s="135"/>
      <c r="GA141" s="135"/>
      <c r="GB141" s="135"/>
      <c r="GC141" s="135"/>
      <c r="GD141" s="135"/>
      <c r="GE141" s="135"/>
      <c r="GF141" s="135"/>
      <c r="GG141" s="135"/>
      <c r="GH141" s="135"/>
      <c r="GI141" s="135"/>
      <c r="GJ141" s="135"/>
      <c r="GK141" s="135"/>
      <c r="GL141" s="135"/>
      <c r="GM141" s="135"/>
      <c r="GN141" s="135"/>
      <c r="GO141" s="135"/>
      <c r="GP141" s="135"/>
      <c r="GQ141" s="135"/>
      <c r="GR141" s="135"/>
      <c r="GS141" s="135"/>
      <c r="GT141" s="135"/>
      <c r="GU141" s="135"/>
      <c r="GV141" s="135"/>
      <c r="GW141" s="135"/>
      <c r="GX141" s="135"/>
      <c r="GY141" s="135"/>
      <c r="GZ141" s="135"/>
      <c r="HA141" s="135"/>
      <c r="HB141" s="135"/>
      <c r="HC141" s="135"/>
      <c r="HD141" s="135"/>
      <c r="HE141" s="135"/>
      <c r="HF141" s="135"/>
      <c r="HG141" s="135"/>
      <c r="HH141" s="135"/>
      <c r="HI141" s="135"/>
      <c r="HJ141" s="135"/>
      <c r="HK141" s="135"/>
      <c r="HL141" s="135"/>
      <c r="HM141" s="135"/>
      <c r="HN141" s="135"/>
      <c r="HO141" s="135"/>
      <c r="HP141" s="135"/>
      <c r="HQ141" s="135"/>
      <c r="HR141" s="135"/>
      <c r="HS141" s="135"/>
      <c r="HT141" s="135"/>
      <c r="HU141" s="135"/>
      <c r="HV141" s="135"/>
      <c r="HW141" s="135"/>
      <c r="HX141" s="135"/>
      <c r="HY141" s="135"/>
      <c r="HZ141" s="135"/>
      <c r="IA141" s="135"/>
      <c r="IB141" s="135"/>
      <c r="IC141" s="135"/>
      <c r="ID141" s="135"/>
      <c r="IE141" s="135"/>
      <c r="IF141" s="135"/>
      <c r="IG141" s="135"/>
      <c r="IH141" s="135"/>
      <c r="II141" s="135"/>
      <c r="IJ141" s="135"/>
      <c r="IK141" s="135"/>
      <c r="IL141" s="135"/>
      <c r="IM141" s="135"/>
      <c r="IN141" s="135"/>
      <c r="IO141" s="135"/>
      <c r="IP141" s="135"/>
      <c r="IQ141" s="135"/>
      <c r="IR141" s="135"/>
      <c r="IS141" s="135"/>
      <c r="IT141" s="135"/>
      <c r="IU141" s="135"/>
      <c r="IV141" s="135"/>
    </row>
    <row r="142" spans="1:256" ht="16.5">
      <c r="A142" s="178"/>
      <c r="B142" s="166"/>
      <c r="C142" s="157"/>
      <c r="D142" s="157"/>
      <c r="E142" s="160"/>
      <c r="F142" s="160"/>
      <c r="G142" s="159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  <c r="AR142" s="135"/>
      <c r="AS142" s="135"/>
      <c r="AT142" s="135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5"/>
      <c r="CN142" s="135"/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5"/>
      <c r="DF142" s="135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5"/>
      <c r="EM142" s="135"/>
      <c r="EN142" s="135"/>
      <c r="EO142" s="135"/>
      <c r="EP142" s="135"/>
      <c r="EQ142" s="135"/>
      <c r="ER142" s="135"/>
      <c r="ES142" s="135"/>
      <c r="ET142" s="135"/>
      <c r="EU142" s="135"/>
      <c r="EV142" s="135"/>
      <c r="EW142" s="135"/>
      <c r="EX142" s="135"/>
      <c r="EY142" s="135"/>
      <c r="EZ142" s="135"/>
      <c r="FA142" s="135"/>
      <c r="FB142" s="135"/>
      <c r="FC142" s="135"/>
      <c r="FD142" s="135"/>
      <c r="FE142" s="135"/>
      <c r="FF142" s="135"/>
      <c r="FG142" s="135"/>
      <c r="FH142" s="135"/>
      <c r="FI142" s="135"/>
      <c r="FJ142" s="135"/>
      <c r="FK142" s="135"/>
      <c r="FL142" s="135"/>
      <c r="FM142" s="135"/>
      <c r="FN142" s="135"/>
      <c r="FO142" s="135"/>
      <c r="FP142" s="135"/>
      <c r="FQ142" s="135"/>
      <c r="FR142" s="135"/>
      <c r="FS142" s="135"/>
      <c r="FT142" s="135"/>
      <c r="FU142" s="135"/>
      <c r="FV142" s="135"/>
      <c r="FW142" s="135"/>
      <c r="FX142" s="135"/>
      <c r="FY142" s="135"/>
      <c r="FZ142" s="135"/>
      <c r="GA142" s="135"/>
      <c r="GB142" s="135"/>
      <c r="GC142" s="135"/>
      <c r="GD142" s="135"/>
      <c r="GE142" s="135"/>
      <c r="GF142" s="135"/>
      <c r="GG142" s="135"/>
      <c r="GH142" s="135"/>
      <c r="GI142" s="135"/>
      <c r="GJ142" s="135"/>
      <c r="GK142" s="135"/>
      <c r="GL142" s="135"/>
      <c r="GM142" s="135"/>
      <c r="GN142" s="135"/>
      <c r="GO142" s="135"/>
      <c r="GP142" s="135"/>
      <c r="GQ142" s="135"/>
      <c r="GR142" s="135"/>
      <c r="GS142" s="135"/>
      <c r="GT142" s="135"/>
      <c r="GU142" s="135"/>
      <c r="GV142" s="135"/>
      <c r="GW142" s="135"/>
      <c r="GX142" s="135"/>
      <c r="GY142" s="135"/>
      <c r="GZ142" s="135"/>
      <c r="HA142" s="135"/>
      <c r="HB142" s="135"/>
      <c r="HC142" s="135"/>
      <c r="HD142" s="135"/>
      <c r="HE142" s="135"/>
      <c r="HF142" s="135"/>
      <c r="HG142" s="135"/>
      <c r="HH142" s="135"/>
      <c r="HI142" s="135"/>
      <c r="HJ142" s="135"/>
      <c r="HK142" s="135"/>
      <c r="HL142" s="135"/>
      <c r="HM142" s="135"/>
      <c r="HN142" s="135"/>
      <c r="HO142" s="135"/>
      <c r="HP142" s="135"/>
      <c r="HQ142" s="135"/>
      <c r="HR142" s="135"/>
      <c r="HS142" s="135"/>
      <c r="HT142" s="135"/>
      <c r="HU142" s="135"/>
      <c r="HV142" s="135"/>
      <c r="HW142" s="135"/>
      <c r="HX142" s="135"/>
      <c r="HY142" s="135"/>
      <c r="HZ142" s="135"/>
      <c r="IA142" s="135"/>
      <c r="IB142" s="135"/>
      <c r="IC142" s="135"/>
      <c r="ID142" s="135"/>
      <c r="IE142" s="135"/>
      <c r="IF142" s="135"/>
      <c r="IG142" s="135"/>
      <c r="IH142" s="135"/>
      <c r="II142" s="135"/>
      <c r="IJ142" s="135"/>
      <c r="IK142" s="135"/>
      <c r="IL142" s="135"/>
      <c r="IM142" s="135"/>
      <c r="IN142" s="135"/>
      <c r="IO142" s="135"/>
      <c r="IP142" s="135"/>
      <c r="IQ142" s="135"/>
      <c r="IR142" s="135"/>
      <c r="IS142" s="135"/>
      <c r="IT142" s="135"/>
      <c r="IU142" s="135"/>
      <c r="IV142" s="135"/>
    </row>
    <row r="143" spans="1:256" ht="16.5">
      <c r="A143" s="178"/>
      <c r="B143" s="166"/>
      <c r="C143" s="157"/>
      <c r="D143" s="157"/>
      <c r="E143" s="160"/>
      <c r="F143" s="160"/>
      <c r="G143" s="159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135"/>
      <c r="AT143" s="135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5"/>
      <c r="DF143" s="135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5"/>
      <c r="DR143" s="135"/>
      <c r="DS143" s="135"/>
      <c r="DT143" s="135"/>
      <c r="DU143" s="135"/>
      <c r="DV143" s="135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5"/>
      <c r="EM143" s="135"/>
      <c r="EN143" s="135"/>
      <c r="EO143" s="135"/>
      <c r="EP143" s="135"/>
      <c r="EQ143" s="135"/>
      <c r="ER143" s="135"/>
      <c r="ES143" s="135"/>
      <c r="ET143" s="135"/>
      <c r="EU143" s="135"/>
      <c r="EV143" s="135"/>
      <c r="EW143" s="135"/>
      <c r="EX143" s="135"/>
      <c r="EY143" s="135"/>
      <c r="EZ143" s="135"/>
      <c r="FA143" s="135"/>
      <c r="FB143" s="135"/>
      <c r="FC143" s="135"/>
      <c r="FD143" s="135"/>
      <c r="FE143" s="135"/>
      <c r="FF143" s="135"/>
      <c r="FG143" s="135"/>
      <c r="FH143" s="135"/>
      <c r="FI143" s="135"/>
      <c r="FJ143" s="135"/>
      <c r="FK143" s="135"/>
      <c r="FL143" s="135"/>
      <c r="FM143" s="135"/>
      <c r="FN143" s="135"/>
      <c r="FO143" s="135"/>
      <c r="FP143" s="135"/>
      <c r="FQ143" s="135"/>
      <c r="FR143" s="135"/>
      <c r="FS143" s="135"/>
      <c r="FT143" s="135"/>
      <c r="FU143" s="135"/>
      <c r="FV143" s="135"/>
      <c r="FW143" s="135"/>
      <c r="FX143" s="135"/>
      <c r="FY143" s="135"/>
      <c r="FZ143" s="135"/>
      <c r="GA143" s="135"/>
      <c r="GB143" s="135"/>
      <c r="GC143" s="135"/>
      <c r="GD143" s="135"/>
      <c r="GE143" s="135"/>
      <c r="GF143" s="135"/>
      <c r="GG143" s="135"/>
      <c r="GH143" s="135"/>
      <c r="GI143" s="135"/>
      <c r="GJ143" s="135"/>
      <c r="GK143" s="135"/>
      <c r="GL143" s="135"/>
      <c r="GM143" s="135"/>
      <c r="GN143" s="135"/>
      <c r="GO143" s="135"/>
      <c r="GP143" s="135"/>
      <c r="GQ143" s="135"/>
      <c r="GR143" s="135"/>
      <c r="GS143" s="135"/>
      <c r="GT143" s="135"/>
      <c r="GU143" s="135"/>
      <c r="GV143" s="135"/>
      <c r="GW143" s="135"/>
      <c r="GX143" s="135"/>
      <c r="GY143" s="135"/>
      <c r="GZ143" s="135"/>
      <c r="HA143" s="135"/>
      <c r="HB143" s="135"/>
      <c r="HC143" s="135"/>
      <c r="HD143" s="135"/>
      <c r="HE143" s="135"/>
      <c r="HF143" s="135"/>
      <c r="HG143" s="135"/>
      <c r="HH143" s="135"/>
      <c r="HI143" s="135"/>
      <c r="HJ143" s="135"/>
      <c r="HK143" s="135"/>
      <c r="HL143" s="135"/>
      <c r="HM143" s="135"/>
      <c r="HN143" s="135"/>
      <c r="HO143" s="135"/>
      <c r="HP143" s="135"/>
      <c r="HQ143" s="135"/>
      <c r="HR143" s="135"/>
      <c r="HS143" s="135"/>
      <c r="HT143" s="135"/>
      <c r="HU143" s="135"/>
      <c r="HV143" s="135"/>
      <c r="HW143" s="135"/>
      <c r="HX143" s="135"/>
      <c r="HY143" s="135"/>
      <c r="HZ143" s="135"/>
      <c r="IA143" s="135"/>
      <c r="IB143" s="135"/>
      <c r="IC143" s="135"/>
      <c r="ID143" s="135"/>
      <c r="IE143" s="135"/>
      <c r="IF143" s="135"/>
      <c r="IG143" s="135"/>
      <c r="IH143" s="135"/>
      <c r="II143" s="135"/>
      <c r="IJ143" s="135"/>
      <c r="IK143" s="135"/>
      <c r="IL143" s="135"/>
      <c r="IM143" s="135"/>
      <c r="IN143" s="135"/>
      <c r="IO143" s="135"/>
      <c r="IP143" s="135"/>
      <c r="IQ143" s="135"/>
      <c r="IR143" s="135"/>
      <c r="IS143" s="135"/>
      <c r="IT143" s="135"/>
      <c r="IU143" s="135"/>
      <c r="IV143" s="135"/>
    </row>
    <row r="144" spans="1:7" ht="16.5">
      <c r="A144" s="165"/>
      <c r="B144" s="177"/>
      <c r="C144" s="175"/>
      <c r="D144" s="175"/>
      <c r="E144" s="159"/>
      <c r="F144" s="160"/>
      <c r="G144" s="159"/>
    </row>
    <row r="145" spans="1:7" ht="14.25">
      <c r="A145" s="179"/>
      <c r="B145" s="179"/>
      <c r="C145" s="179"/>
      <c r="D145" s="179"/>
      <c r="E145" s="179"/>
      <c r="F145" s="180"/>
      <c r="G145" s="180"/>
    </row>
    <row r="146" spans="1:7" ht="14.25">
      <c r="A146" s="179"/>
      <c r="B146" s="179"/>
      <c r="C146" s="179"/>
      <c r="D146" s="179"/>
      <c r="E146" s="179"/>
      <c r="F146" s="180"/>
      <c r="G146" s="180"/>
    </row>
  </sheetData>
  <sheetProtection/>
  <mergeCells count="15">
    <mergeCell ref="E9:E11"/>
    <mergeCell ref="F9:G10"/>
    <mergeCell ref="A13:F13"/>
    <mergeCell ref="C14:D14"/>
    <mergeCell ref="E14:G14"/>
    <mergeCell ref="C116:D116"/>
    <mergeCell ref="E116:G116"/>
    <mergeCell ref="F1:G1"/>
    <mergeCell ref="F2:G2"/>
    <mergeCell ref="F3:G3"/>
    <mergeCell ref="A5:G6"/>
    <mergeCell ref="A9:A11"/>
    <mergeCell ref="B9:B11"/>
    <mergeCell ref="C9:C11"/>
    <mergeCell ref="D9:D11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</dc:creator>
  <cp:keywords/>
  <dc:description/>
  <cp:lastModifiedBy>Lilit Harutyunyan</cp:lastModifiedBy>
  <cp:lastPrinted>2018-11-15T11:05:05Z</cp:lastPrinted>
  <dcterms:created xsi:type="dcterms:W3CDTF">1996-10-14T23:33:28Z</dcterms:created>
  <dcterms:modified xsi:type="dcterms:W3CDTF">2018-11-15T11:21:47Z</dcterms:modified>
  <cp:category/>
  <cp:version/>
  <cp:contentType/>
  <cp:contentStatus/>
</cp:coreProperties>
</file>