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56" windowHeight="11616" activeTab="0"/>
  </bookViews>
  <sheets>
    <sheet name="ցանկ" sheetId="1" r:id="rId1"/>
  </sheets>
  <definedNames>
    <definedName name="_xlnm.Print_Titles" localSheetId="0">'ցանկ'!$5:$6</definedName>
  </definedNames>
  <calcPr fullCalcOnLoad="1"/>
</workbook>
</file>

<file path=xl/sharedStrings.xml><?xml version="1.0" encoding="utf-8"?>
<sst xmlns="http://schemas.openxmlformats.org/spreadsheetml/2006/main" count="150" uniqueCount="118">
  <si>
    <t>1 փողոց, թիվ 10 տնամերձ հողամաս</t>
  </si>
  <si>
    <t>1 փողոց, թիվ 9 նկուղ</t>
  </si>
  <si>
    <t>8 փողոց, 8 նրբանցք, թիվ 10 նկուղ</t>
  </si>
  <si>
    <t>1 փողոց, 6 նրբանցք, 1 փակուղի, թիվ 5 նկուղ</t>
  </si>
  <si>
    <t>1 փողոց, 12 նրբանցք, թիվ 1 կիսանկուղ</t>
  </si>
  <si>
    <t>4 փողոց, թիվ 40 նկուղ</t>
  </si>
  <si>
    <t>1 փողոց, 9 նրբանցք, 1 փակուղի, թիվ 3 կիսանկուղ</t>
  </si>
  <si>
    <t>10 փողոց, 5 փակուղի, 5 կիսանկուղ</t>
  </si>
  <si>
    <t>15 փողոց, թիվ 65 բնակելի տուն</t>
  </si>
  <si>
    <t>24 փողոց, թիվ 40 բնակելի տուն</t>
  </si>
  <si>
    <t>11 փողոց, թիվ 11 կիսակառույց բնակելի տուն</t>
  </si>
  <si>
    <t>15 փողոց, թիվ 23 նկուղ</t>
  </si>
  <si>
    <t>3 փողոց, թիվ 15 տնամերձ հողամաս</t>
  </si>
  <si>
    <t>2 փողոց, թիվ 7 տնամերձ հողամաս</t>
  </si>
  <si>
    <t>1 փողոց, թիվ 22/1 հողամաս</t>
  </si>
  <si>
    <t>1 փողոց, 26 փակուղի, թիվ 5 կիսակառույց</t>
  </si>
  <si>
    <t>1 փ. , 10 փակուղի, 1 բնակելի տուն</t>
  </si>
  <si>
    <t>1 փողոց, 20 փակուղի, թիվ 8 տնամերձ հողամաս</t>
  </si>
  <si>
    <t>8 փողոց, թիվ 24  տնամերձ հողամաս</t>
  </si>
  <si>
    <t>1 փողոց, թիվ 33  բնակելի տուն</t>
  </si>
  <si>
    <t>1 փողոց, թիվ 26 տնամերձ հողամաս</t>
  </si>
  <si>
    <t>1 փողոց, թիվ 8  տնամերձ հողամաս</t>
  </si>
  <si>
    <t>7 փողոց, 1 նրբանցք, թիվ 2  տնամերձ հողամաս</t>
  </si>
  <si>
    <t>3 փողոց, 8/1 տնամերձ հողամաս</t>
  </si>
  <si>
    <t>5 փողոց, 10/1 տնամերձ հողամաս</t>
  </si>
  <si>
    <t>3 փողոց, թիվ 7/2 տնամերձ հողամաս</t>
  </si>
  <si>
    <t>2 փողոց, թիվ 23/3 տնամերձ հողամաս</t>
  </si>
  <si>
    <t>2 փողոց, թիվ 21/2 տնամերձ հողամաս</t>
  </si>
  <si>
    <t>17 փողոց, թիվ 2 կիսակառույց</t>
  </si>
  <si>
    <t>գ. Լեռնապատ, հողամաս</t>
  </si>
  <si>
    <t>34 փողոց, թիվ 25 հողամաս</t>
  </si>
  <si>
    <t>30 փողոց, թիվ 12 հողամաս</t>
  </si>
  <si>
    <t>1 փողոց, թիվ 9 տնամերձ հողամաս</t>
  </si>
  <si>
    <t>1 փողոց, 2 փակուղի, թիվ 8 տնամերձ հողամաս</t>
  </si>
  <si>
    <t>10 փողոց, թիվ 3 հողամաս</t>
  </si>
  <si>
    <t>11 փողոց, թիվ 2 տնամերձ հողամաս</t>
  </si>
  <si>
    <t>1 փողոց, 1 նրբանցք, թիվ 3 տնամերձ հողամաս</t>
  </si>
  <si>
    <t>3 փողոց, թիվ 12 կիսանկուղ</t>
  </si>
  <si>
    <t>1 փողոց, թ. 9 կիսանկուղ</t>
  </si>
  <si>
    <t>2 փողոց, 2 նրբանցք, թիվ 3 կիսանկուղ</t>
  </si>
  <si>
    <t>13 փողոց, 4 բնակելի տուն</t>
  </si>
  <si>
    <t>20 փողոց, 1 փակուղի, 1 բնակելի տուն</t>
  </si>
  <si>
    <t>Հովսեփյան Վարսենիկ և այլ շահառուներ</t>
  </si>
  <si>
    <t>Խաչատրյան Սմբատ Հակոբի և այլ շահառուներ</t>
  </si>
  <si>
    <t>Գասպարյան Տանյա Հակոբի և այլ շահառուներ</t>
  </si>
  <si>
    <t>Կարապետյան Քյարամ Թաթոսի և այլ շահառուներ</t>
  </si>
  <si>
    <t>Անտոնյան Արմեն Նորիկի և այլ շահառուներ</t>
  </si>
  <si>
    <t>Թադեվոսյան Քնարիկ և այլ շահառուներ</t>
  </si>
  <si>
    <t>Մանուկյան Մանուկ Վարդանի և այլ շահառուներ</t>
  </si>
  <si>
    <t>Ավագյան Ամալյա Ռուբենի և այլ շահառուներ</t>
  </si>
  <si>
    <t>Մանուկյան Ազգո և այլ շահառուներ</t>
  </si>
  <si>
    <t>Բարսեղյան Ժորա Սարգսի և այլ շահառուներ</t>
  </si>
  <si>
    <t>Սամվելյան Նշան Աշիկի և այլ շահառուներ</t>
  </si>
  <si>
    <t>Պետրոսյան Մյասնիկ Արամայիսի և այլ շահառուներ</t>
  </si>
  <si>
    <t>Աբգարյան Իսկանդար և այլ շահառուներ</t>
  </si>
  <si>
    <t>Պապոյան Արտակ և այլ շահառուներ</t>
  </si>
  <si>
    <t>Հակոբջանյան Արշակ Միհրանի և այլ շահառուներ</t>
  </si>
  <si>
    <t>Եսայան Արամայիս և այլ շահառուներ</t>
  </si>
  <si>
    <t>Մովսիսյան Ստյոպա և այլ շահառուներ</t>
  </si>
  <si>
    <t>Չախալյան Հուսիկ Գեվորգի և այլ շահառուներ</t>
  </si>
  <si>
    <t>Հովհաննիսյա Սարգիս Վահանի և այլ շահառուներ</t>
  </si>
  <si>
    <t>Սարկիսյան Անահիտ և այլ շահառուներ</t>
  </si>
  <si>
    <t>Ալոյան Հովհաննես Դրաստամատի և այլ շահառուներ</t>
  </si>
  <si>
    <t>Վարդանյան Քնքուշ Աղվանի և այլ շահառուներ</t>
  </si>
  <si>
    <t>Մխիթարյան Անիչկա և այլ շահառուներ</t>
  </si>
  <si>
    <t>Եգոյան Դուստրիկ և այլ շահառուներ</t>
  </si>
  <si>
    <t>Կարոյան Մնացական Բենիկի և այլ շահառուներ</t>
  </si>
  <si>
    <t>Պետրոսյան Ժորա և այլ շահառուներ</t>
  </si>
  <si>
    <t>Մելքոնյան Մերուժան Խաչատուրի և այլ շահառուներ</t>
  </si>
  <si>
    <t>Կյուրեղյան Գյուլնարա և այլ շահառուներ</t>
  </si>
  <si>
    <t>Հակոբյան Յուրիկ Սուրենի և այլ շահառուներ</t>
  </si>
  <si>
    <t>Թովմասյան Համազասպ և այլ շահառուներ</t>
  </si>
  <si>
    <t>Խաչատրյան Գայանե Մխիթարի և այլ շահառուներ</t>
  </si>
  <si>
    <t>Թորոսյան Հմայակ և այլ շահառուներ</t>
  </si>
  <si>
    <t>Վարդանյան Սեդրակ Գուրգենի և այլ շահառուներ</t>
  </si>
  <si>
    <t>Հովնիկյան  Կամո Ժորայի և այլ շահառուներ</t>
  </si>
  <si>
    <t>Ասոյան Անժիկ Արզումանի և այլ շահառուներ</t>
  </si>
  <si>
    <t>Դավթյան Համբարձում և այլ շահառուներ</t>
  </si>
  <si>
    <t>Սուքիասյան Սանասար և այլ շահառուներ</t>
  </si>
  <si>
    <t>Սահակյան Միշա Լյուդվիկի և այլ շահառուներ</t>
  </si>
  <si>
    <t>Սիմոնյան Ժիրայր Վազգենի և այլ շահառուներ</t>
  </si>
  <si>
    <t>Սահակյան Վերա և այլ շահառուներ</t>
  </si>
  <si>
    <t>Գասպարյան Ջոներիկ և այլ շահառուներ</t>
  </si>
  <si>
    <t>Ափուջանյան Սամվել և այլ շահառուներ</t>
  </si>
  <si>
    <t>Արևաշող</t>
  </si>
  <si>
    <t>Գեղասար</t>
  </si>
  <si>
    <t>Գոգարան</t>
  </si>
  <si>
    <t>Լեռնանցք</t>
  </si>
  <si>
    <t>Լեռնապատ</t>
  </si>
  <si>
    <t>Լեռնավան</t>
  </si>
  <si>
    <t>Ծաղկաբեր</t>
  </si>
  <si>
    <t>Կաթնաջուր</t>
  </si>
  <si>
    <t>Մեծ Պարնի</t>
  </si>
  <si>
    <t>Շիրակամուտ</t>
  </si>
  <si>
    <t>Ջրաշեն</t>
  </si>
  <si>
    <t>Սարահարթ</t>
  </si>
  <si>
    <t>Սարամեջ</t>
  </si>
  <si>
    <t>Փարսյան Ռուզաննա Հարությունի և այլ շահառուներ</t>
  </si>
  <si>
    <t>որից՝</t>
  </si>
  <si>
    <t>ՀՀ կառավարության 2018 թվականի………. N…..-Ն որոշման</t>
  </si>
  <si>
    <t>Ց ՈՒ Ց Ա Կ</t>
  </si>
  <si>
    <t xml:space="preserve">Հայաստանի Հանրապետության Լոռու մարզի գյուղական բնակավայրերում ծրագրի շահառու ճանաչված և ծրագրի շրջանակներում կառուցապատողի կողմից շինարարությունն սկսված՝ առավել բարձր պատրաստականության կիսակառույց բնակելի տներ ունեցող  ընտանիքների </t>
  </si>
  <si>
    <t>Ազգանուն, Անուն, Հայրանուն</t>
  </si>
  <si>
    <t>Բնակավայր</t>
  </si>
  <si>
    <t>Հասցե</t>
  </si>
  <si>
    <t>Հ/Հ</t>
  </si>
  <si>
    <t>սենյակների թիվը</t>
  </si>
  <si>
    <t xml:space="preserve">Կիսակառույց բնակելի տան </t>
  </si>
  <si>
    <t>Տրամադրող ֆինանսական աջակցության չափը, դրամ</t>
  </si>
  <si>
    <t>կիսակառույց բնակելի տան շինարարական աշխատանքների ավարտման համար</t>
  </si>
  <si>
    <t>ավարտվա-ծության աստիճանը (%)</t>
  </si>
  <si>
    <t>շինարարական աշխատանքների ավարտման համար կատարման ենթակա շինարարական աշխատանքների ծավալը (%)</t>
  </si>
  <si>
    <t>ԸՆԴԱՄԵՆԸ՝</t>
  </si>
  <si>
    <t>Բնակելի տան նախատեսված ընդհանուր մակերեսը</t>
  </si>
  <si>
    <t>նոտարական վավերացման և պետական գրանցման հետ կապված ծախսեր</t>
  </si>
  <si>
    <t>Գրիգորյան Անիչկա և այլ շահառուներ</t>
  </si>
  <si>
    <t>1 փողոց, թիվ 30 տնամերձ հողամաս</t>
  </si>
  <si>
    <t>Հավելված N2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</si>
</sst>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#,##0.0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?_);_(@_)"/>
    <numFmt numFmtId="173" formatCode="#,##0.000"/>
    <numFmt numFmtId="174" formatCode="#,##0.0000"/>
    <numFmt numFmtId="175" formatCode="#,##0.00000"/>
    <numFmt numFmtId="176" formatCode="#,##0.000000"/>
  </numFmts>
  <fonts count="25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GHEA Grapalat"/>
      <family val="3"/>
    </font>
    <font>
      <sz val="10"/>
      <name val="GHEA Grapalat"/>
      <family val="3"/>
    </font>
    <font>
      <sz val="8"/>
      <color indexed="8"/>
      <name val="GHEA Grapalat"/>
      <family val="3"/>
    </font>
    <font>
      <b/>
      <sz val="10"/>
      <color indexed="8"/>
      <name val="GHEA Grapalat"/>
      <family val="3"/>
    </font>
    <font>
      <b/>
      <sz val="10"/>
      <name val="GHEA Grapalat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20" fillId="0" borderId="0" xfId="0" applyFont="1" applyFill="1" applyAlignment="1">
      <alignment vertical="center"/>
    </xf>
    <xf numFmtId="0" fontId="20" fillId="0" borderId="0" xfId="0" applyFont="1" applyFill="1" applyAlignment="1">
      <alignment horizontal="left" vertical="center"/>
    </xf>
    <xf numFmtId="1" fontId="20" fillId="0" borderId="0" xfId="0" applyNumberFormat="1" applyFont="1" applyFill="1" applyAlignment="1">
      <alignment vertical="center"/>
    </xf>
    <xf numFmtId="0" fontId="20" fillId="0" borderId="0" xfId="0" applyFont="1" applyFill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vertical="center" wrapText="1"/>
    </xf>
    <xf numFmtId="0" fontId="21" fillId="0" borderId="10" xfId="0" applyFont="1" applyFill="1" applyBorder="1" applyAlignment="1">
      <alignment vertical="center"/>
    </xf>
    <xf numFmtId="0" fontId="20" fillId="0" borderId="10" xfId="0" applyFont="1" applyFill="1" applyBorder="1" applyAlignment="1">
      <alignment horizontal="left" vertical="center"/>
    </xf>
    <xf numFmtId="43" fontId="20" fillId="0" borderId="10" xfId="42" applyNumberFormat="1" applyFont="1" applyFill="1" applyBorder="1" applyAlignment="1">
      <alignment vertical="center" wrapText="1"/>
    </xf>
    <xf numFmtId="0" fontId="21" fillId="0" borderId="10" xfId="58" applyFont="1" applyFill="1" applyBorder="1" applyAlignment="1">
      <alignment horizontal="center" vertical="center" wrapText="1"/>
      <protection/>
    </xf>
    <xf numFmtId="164" fontId="21" fillId="0" borderId="10" xfId="0" applyNumberFormat="1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vertical="center" wrapText="1"/>
    </xf>
    <xf numFmtId="0" fontId="21" fillId="0" borderId="11" xfId="58" applyFont="1" applyFill="1" applyBorder="1" applyAlignment="1">
      <alignment vertical="center"/>
      <protection/>
    </xf>
    <xf numFmtId="0" fontId="20" fillId="0" borderId="11" xfId="0" applyFont="1" applyFill="1" applyBorder="1" applyAlignment="1">
      <alignment horizontal="left" vertical="center"/>
    </xf>
    <xf numFmtId="164" fontId="21" fillId="0" borderId="11" xfId="58" applyNumberFormat="1" applyFont="1" applyFill="1" applyBorder="1" applyAlignment="1">
      <alignment horizontal="center" vertical="center"/>
      <protection/>
    </xf>
    <xf numFmtId="0" fontId="21" fillId="0" borderId="11" xfId="0" applyFont="1" applyFill="1" applyBorder="1" applyAlignment="1">
      <alignment vertical="center"/>
    </xf>
    <xf numFmtId="164" fontId="21" fillId="0" borderId="11" xfId="58" applyNumberFormat="1" applyFont="1" applyFill="1" applyBorder="1" applyAlignment="1">
      <alignment horizontal="center" vertical="center" wrapText="1"/>
      <protection/>
    </xf>
    <xf numFmtId="0" fontId="20" fillId="0" borderId="11" xfId="58" applyFont="1" applyFill="1" applyBorder="1" applyAlignment="1">
      <alignment horizontal="left" vertical="center"/>
      <protection/>
    </xf>
    <xf numFmtId="164" fontId="21" fillId="0" borderId="11" xfId="0" applyNumberFormat="1" applyFont="1" applyFill="1" applyBorder="1" applyAlignment="1">
      <alignment horizontal="center" vertical="center"/>
    </xf>
    <xf numFmtId="164" fontId="21" fillId="0" borderId="11" xfId="0" applyNumberFormat="1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left" vertical="center" wrapText="1"/>
    </xf>
    <xf numFmtId="43" fontId="20" fillId="0" borderId="11" xfId="42" applyNumberFormat="1" applyFont="1" applyFill="1" applyBorder="1" applyAlignment="1">
      <alignment horizontal="center" vertical="center" wrapText="1"/>
    </xf>
    <xf numFmtId="43" fontId="20" fillId="0" borderId="11" xfId="42" applyNumberFormat="1" applyFont="1" applyFill="1" applyBorder="1" applyAlignment="1">
      <alignment vertical="center" wrapText="1"/>
    </xf>
    <xf numFmtId="0" fontId="21" fillId="0" borderId="11" xfId="58" applyFont="1" applyFill="1" applyBorder="1" applyAlignment="1">
      <alignment horizontal="center" vertical="center" wrapText="1"/>
      <protection/>
    </xf>
    <xf numFmtId="3" fontId="21" fillId="0" borderId="10" xfId="0" applyNumberFormat="1" applyFont="1" applyFill="1" applyBorder="1" applyAlignment="1">
      <alignment horizontal="right" vertical="center" wrapText="1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vertical="center"/>
    </xf>
    <xf numFmtId="3" fontId="24" fillId="0" borderId="11" xfId="0" applyNumberFormat="1" applyFont="1" applyFill="1" applyBorder="1" applyAlignment="1">
      <alignment horizontal="right" vertical="center" wrapText="1"/>
    </xf>
    <xf numFmtId="169" fontId="24" fillId="0" borderId="11" xfId="0" applyNumberFormat="1" applyFont="1" applyFill="1" applyBorder="1" applyAlignment="1">
      <alignment horizontal="right" vertical="center" wrapText="1"/>
    </xf>
    <xf numFmtId="0" fontId="22" fillId="0" borderId="12" xfId="0" applyFont="1" applyFill="1" applyBorder="1" applyAlignment="1">
      <alignment horizontal="center" vertical="center" wrapText="1"/>
    </xf>
    <xf numFmtId="169" fontId="21" fillId="0" borderId="10" xfId="0" applyNumberFormat="1" applyFont="1" applyFill="1" applyBorder="1" applyAlignment="1">
      <alignment horizontal="center" vertical="center" wrapText="1"/>
    </xf>
    <xf numFmtId="169" fontId="21" fillId="0" borderId="11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vertical="center"/>
    </xf>
    <xf numFmtId="3" fontId="24" fillId="0" borderId="0" xfId="0" applyNumberFormat="1" applyFont="1" applyFill="1" applyBorder="1" applyAlignment="1">
      <alignment horizontal="right" vertical="center" wrapText="1"/>
    </xf>
    <xf numFmtId="3" fontId="23" fillId="0" borderId="0" xfId="0" applyNumberFormat="1" applyFont="1" applyFill="1" applyBorder="1" applyAlignment="1">
      <alignment vertical="center"/>
    </xf>
    <xf numFmtId="169" fontId="21" fillId="0" borderId="10" xfId="0" applyNumberFormat="1" applyFont="1" applyFill="1" applyBorder="1" applyAlignment="1">
      <alignment horizontal="right" vertical="center" wrapText="1"/>
    </xf>
    <xf numFmtId="3" fontId="21" fillId="0" borderId="11" xfId="0" applyNumberFormat="1" applyFont="1" applyFill="1" applyBorder="1" applyAlignment="1">
      <alignment horizontal="right" vertical="center" wrapText="1"/>
    </xf>
    <xf numFmtId="0" fontId="22" fillId="0" borderId="11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left" vertical="center" wrapText="1"/>
    </xf>
    <xf numFmtId="0" fontId="23" fillId="0" borderId="16" xfId="0" applyFont="1" applyFill="1" applyBorder="1" applyAlignment="1">
      <alignment horizontal="left" vertical="center" wrapText="1"/>
    </xf>
    <xf numFmtId="0" fontId="23" fillId="0" borderId="17" xfId="0" applyFont="1" applyFill="1" applyBorder="1" applyAlignment="1">
      <alignment horizontal="left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rmal 5" xfId="58"/>
    <cellStyle name="Normal 6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K54"/>
  <sheetViews>
    <sheetView tabSelected="1" zoomScalePageLayoutView="0" workbookViewId="0" topLeftCell="D1">
      <selection activeCell="I1" sqref="I1:K1"/>
    </sheetView>
  </sheetViews>
  <sheetFormatPr defaultColWidth="9.140625" defaultRowHeight="15"/>
  <cols>
    <col min="1" max="1" width="4.00390625" style="1" customWidth="1"/>
    <col min="2" max="2" width="48.28125" style="1" customWidth="1"/>
    <col min="3" max="3" width="13.421875" style="1" customWidth="1"/>
    <col min="4" max="4" width="44.57421875" style="2" customWidth="1"/>
    <col min="5" max="5" width="10.7109375" style="4" customWidth="1"/>
    <col min="6" max="6" width="9.00390625" style="3" customWidth="1"/>
    <col min="7" max="7" width="9.8515625" style="4" customWidth="1"/>
    <col min="8" max="8" width="17.00390625" style="1" customWidth="1"/>
    <col min="9" max="9" width="13.140625" style="1" customWidth="1"/>
    <col min="10" max="10" width="14.140625" style="1" customWidth="1"/>
    <col min="11" max="11" width="12.421875" style="1" customWidth="1"/>
    <col min="12" max="16384" width="9.140625" style="1" customWidth="1"/>
  </cols>
  <sheetData>
    <row r="1" spans="9:11" ht="20.25" customHeight="1">
      <c r="I1" s="42" t="s">
        <v>117</v>
      </c>
      <c r="J1" s="42"/>
      <c r="K1" s="42"/>
    </row>
    <row r="2" spans="9:11" ht="31.5" customHeight="1">
      <c r="I2" s="42" t="s">
        <v>99</v>
      </c>
      <c r="J2" s="43"/>
      <c r="K2" s="43"/>
    </row>
    <row r="3" spans="1:11" ht="18.75" customHeight="1">
      <c r="A3" s="42" t="s">
        <v>100</v>
      </c>
      <c r="B3" s="43"/>
      <c r="C3" s="43"/>
      <c r="D3" s="43"/>
      <c r="E3" s="43"/>
      <c r="F3" s="43"/>
      <c r="G3" s="43"/>
      <c r="H3" s="43"/>
      <c r="I3" s="43"/>
      <c r="J3" s="43"/>
      <c r="K3" s="43"/>
    </row>
    <row r="4" spans="1:11" ht="36" customHeight="1">
      <c r="A4" s="42" t="s">
        <v>101</v>
      </c>
      <c r="B4" s="43"/>
      <c r="C4" s="43"/>
      <c r="D4" s="43"/>
      <c r="E4" s="43"/>
      <c r="F4" s="43"/>
      <c r="G4" s="43"/>
      <c r="H4" s="43"/>
      <c r="I4" s="43"/>
      <c r="J4" s="43"/>
      <c r="K4" s="43"/>
    </row>
    <row r="5" spans="1:11" ht="24" customHeight="1">
      <c r="A5" s="39" t="s">
        <v>105</v>
      </c>
      <c r="B5" s="41" t="s">
        <v>102</v>
      </c>
      <c r="C5" s="41" t="s">
        <v>103</v>
      </c>
      <c r="D5" s="41" t="s">
        <v>104</v>
      </c>
      <c r="E5" s="45" t="s">
        <v>113</v>
      </c>
      <c r="F5" s="41" t="s">
        <v>107</v>
      </c>
      <c r="G5" s="41"/>
      <c r="H5" s="41"/>
      <c r="I5" s="41" t="s">
        <v>108</v>
      </c>
      <c r="J5" s="39" t="s">
        <v>98</v>
      </c>
      <c r="K5" s="39"/>
    </row>
    <row r="6" spans="1:11" ht="88.5" customHeight="1" thickBot="1">
      <c r="A6" s="40"/>
      <c r="B6" s="44"/>
      <c r="C6" s="44"/>
      <c r="D6" s="44"/>
      <c r="E6" s="46"/>
      <c r="F6" s="31" t="s">
        <v>106</v>
      </c>
      <c r="G6" s="31" t="s">
        <v>110</v>
      </c>
      <c r="H6" s="31" t="s">
        <v>111</v>
      </c>
      <c r="I6" s="44"/>
      <c r="J6" s="31" t="s">
        <v>109</v>
      </c>
      <c r="K6" s="31" t="s">
        <v>114</v>
      </c>
    </row>
    <row r="7" spans="1:11" ht="18.75" customHeight="1" thickTop="1">
      <c r="A7" s="5">
        <v>1</v>
      </c>
      <c r="B7" s="6" t="s">
        <v>54</v>
      </c>
      <c r="C7" s="7" t="s">
        <v>87</v>
      </c>
      <c r="D7" s="8" t="s">
        <v>28</v>
      </c>
      <c r="E7" s="9">
        <v>98.8</v>
      </c>
      <c r="F7" s="10">
        <v>3</v>
      </c>
      <c r="G7" s="11">
        <v>90</v>
      </c>
      <c r="H7" s="32">
        <f aca="true" t="shared" si="0" ref="H7:H50">100-G7</f>
        <v>10</v>
      </c>
      <c r="I7" s="26">
        <f>J7+K7</f>
        <v>2082400</v>
      </c>
      <c r="J7" s="26">
        <v>2067400</v>
      </c>
      <c r="K7" s="37">
        <v>15000</v>
      </c>
    </row>
    <row r="8" spans="1:11" ht="18.75" customHeight="1">
      <c r="A8" s="12">
        <v>2</v>
      </c>
      <c r="B8" s="13" t="s">
        <v>68</v>
      </c>
      <c r="C8" s="14" t="s">
        <v>93</v>
      </c>
      <c r="D8" s="15" t="s">
        <v>8</v>
      </c>
      <c r="E8" s="24">
        <v>117.6</v>
      </c>
      <c r="F8" s="25">
        <v>4</v>
      </c>
      <c r="G8" s="16">
        <v>90</v>
      </c>
      <c r="H8" s="33">
        <f t="shared" si="0"/>
        <v>10</v>
      </c>
      <c r="I8" s="38">
        <f aca="true" t="shared" si="1" ref="I8:I50">J8+K8</f>
        <v>2475800</v>
      </c>
      <c r="J8" s="38">
        <v>2460800</v>
      </c>
      <c r="K8" s="37">
        <v>15000</v>
      </c>
    </row>
    <row r="9" spans="1:11" ht="18.75" customHeight="1">
      <c r="A9" s="12">
        <v>3</v>
      </c>
      <c r="B9" s="13" t="s">
        <v>78</v>
      </c>
      <c r="C9" s="17" t="s">
        <v>95</v>
      </c>
      <c r="D9" s="15" t="s">
        <v>37</v>
      </c>
      <c r="E9" s="24">
        <v>98.8</v>
      </c>
      <c r="F9" s="25">
        <v>3</v>
      </c>
      <c r="G9" s="18">
        <v>82.6</v>
      </c>
      <c r="H9" s="33">
        <f t="shared" si="0"/>
        <v>17.400000000000006</v>
      </c>
      <c r="I9" s="38">
        <f t="shared" si="1"/>
        <v>3612300</v>
      </c>
      <c r="J9" s="38">
        <v>3597300</v>
      </c>
      <c r="K9" s="37">
        <v>15000</v>
      </c>
    </row>
    <row r="10" spans="1:11" ht="18.75" customHeight="1">
      <c r="A10" s="12">
        <v>4</v>
      </c>
      <c r="B10" s="13" t="s">
        <v>47</v>
      </c>
      <c r="C10" s="19" t="s">
        <v>86</v>
      </c>
      <c r="D10" s="15" t="s">
        <v>21</v>
      </c>
      <c r="E10" s="24">
        <v>94.3</v>
      </c>
      <c r="F10" s="25">
        <v>3</v>
      </c>
      <c r="G10" s="18">
        <v>79.3</v>
      </c>
      <c r="H10" s="33">
        <f t="shared" si="0"/>
        <v>20.700000000000003</v>
      </c>
      <c r="I10" s="38">
        <f t="shared" si="1"/>
        <v>4099600</v>
      </c>
      <c r="J10" s="38">
        <v>4084600</v>
      </c>
      <c r="K10" s="37">
        <v>15000</v>
      </c>
    </row>
    <row r="11" spans="1:11" ht="18.75" customHeight="1">
      <c r="A11" s="12">
        <v>5</v>
      </c>
      <c r="B11" s="13" t="s">
        <v>44</v>
      </c>
      <c r="C11" s="19" t="s">
        <v>86</v>
      </c>
      <c r="D11" s="15" t="s">
        <v>18</v>
      </c>
      <c r="E11" s="24">
        <v>94.3</v>
      </c>
      <c r="F11" s="25">
        <v>3</v>
      </c>
      <c r="G11" s="20">
        <v>76.4</v>
      </c>
      <c r="H11" s="33">
        <f t="shared" si="0"/>
        <v>23.599999999999994</v>
      </c>
      <c r="I11" s="38">
        <f t="shared" si="1"/>
        <v>4671800</v>
      </c>
      <c r="J11" s="38">
        <v>4656800</v>
      </c>
      <c r="K11" s="37">
        <v>15000</v>
      </c>
    </row>
    <row r="12" spans="1:11" ht="18.75" customHeight="1">
      <c r="A12" s="12">
        <v>6</v>
      </c>
      <c r="B12" s="13" t="s">
        <v>46</v>
      </c>
      <c r="C12" s="19" t="s">
        <v>86</v>
      </c>
      <c r="D12" s="15" t="s">
        <v>20</v>
      </c>
      <c r="E12" s="24">
        <v>94.3</v>
      </c>
      <c r="F12" s="25">
        <v>3</v>
      </c>
      <c r="G12" s="20">
        <v>76.4</v>
      </c>
      <c r="H12" s="33">
        <f t="shared" si="0"/>
        <v>23.599999999999994</v>
      </c>
      <c r="I12" s="38">
        <f t="shared" si="1"/>
        <v>4671800</v>
      </c>
      <c r="J12" s="38">
        <v>4656800</v>
      </c>
      <c r="K12" s="37">
        <v>15000</v>
      </c>
    </row>
    <row r="13" spans="1:11" ht="18.75" customHeight="1">
      <c r="A13" s="12">
        <v>7</v>
      </c>
      <c r="B13" s="13" t="s">
        <v>62</v>
      </c>
      <c r="C13" s="17" t="s">
        <v>90</v>
      </c>
      <c r="D13" s="15" t="s">
        <v>33</v>
      </c>
      <c r="E13" s="24">
        <v>94.3</v>
      </c>
      <c r="F13" s="25">
        <v>3</v>
      </c>
      <c r="G13" s="18">
        <v>60.2</v>
      </c>
      <c r="H13" s="33">
        <f t="shared" si="0"/>
        <v>39.8</v>
      </c>
      <c r="I13" s="38">
        <f t="shared" si="1"/>
        <v>7868400</v>
      </c>
      <c r="J13" s="38">
        <v>7853400</v>
      </c>
      <c r="K13" s="37">
        <v>15000</v>
      </c>
    </row>
    <row r="14" spans="1:11" ht="18.75" customHeight="1">
      <c r="A14" s="12">
        <v>8</v>
      </c>
      <c r="B14" s="13" t="s">
        <v>77</v>
      </c>
      <c r="C14" s="17" t="s">
        <v>94</v>
      </c>
      <c r="D14" s="15" t="s">
        <v>7</v>
      </c>
      <c r="E14" s="24">
        <v>103.76</v>
      </c>
      <c r="F14" s="25">
        <v>4</v>
      </c>
      <c r="G14" s="18">
        <v>60</v>
      </c>
      <c r="H14" s="33">
        <f t="shared" si="0"/>
        <v>40</v>
      </c>
      <c r="I14" s="38">
        <f t="shared" si="1"/>
        <v>8699700</v>
      </c>
      <c r="J14" s="38">
        <v>8684700</v>
      </c>
      <c r="K14" s="37">
        <v>15000</v>
      </c>
    </row>
    <row r="15" spans="1:11" ht="18.75" customHeight="1">
      <c r="A15" s="12">
        <v>9</v>
      </c>
      <c r="B15" s="13" t="s">
        <v>66</v>
      </c>
      <c r="C15" s="17" t="s">
        <v>92</v>
      </c>
      <c r="D15" s="15" t="s">
        <v>12</v>
      </c>
      <c r="E15" s="24">
        <v>139.86</v>
      </c>
      <c r="F15" s="25">
        <v>5</v>
      </c>
      <c r="G15" s="20">
        <v>59.9</v>
      </c>
      <c r="H15" s="33">
        <f t="shared" si="0"/>
        <v>40.1</v>
      </c>
      <c r="I15" s="38">
        <f t="shared" si="1"/>
        <v>11750600</v>
      </c>
      <c r="J15" s="38">
        <v>11735600</v>
      </c>
      <c r="K15" s="37">
        <v>15000</v>
      </c>
    </row>
    <row r="16" spans="1:11" ht="18.75" customHeight="1">
      <c r="A16" s="12">
        <v>10</v>
      </c>
      <c r="B16" s="13" t="s">
        <v>45</v>
      </c>
      <c r="C16" s="19" t="s">
        <v>86</v>
      </c>
      <c r="D16" s="15" t="s">
        <v>19</v>
      </c>
      <c r="E16" s="24">
        <v>117.6</v>
      </c>
      <c r="F16" s="25">
        <v>4</v>
      </c>
      <c r="G16" s="20">
        <v>58.9</v>
      </c>
      <c r="H16" s="33">
        <f t="shared" si="0"/>
        <v>41.1</v>
      </c>
      <c r="I16" s="38">
        <f t="shared" si="1"/>
        <v>10128800</v>
      </c>
      <c r="J16" s="38">
        <v>10113800</v>
      </c>
      <c r="K16" s="37">
        <v>15000</v>
      </c>
    </row>
    <row r="17" spans="1:11" ht="18.75" customHeight="1">
      <c r="A17" s="12">
        <v>11</v>
      </c>
      <c r="B17" s="13" t="s">
        <v>52</v>
      </c>
      <c r="C17" s="17" t="s">
        <v>87</v>
      </c>
      <c r="D17" s="15" t="s">
        <v>26</v>
      </c>
      <c r="E17" s="24">
        <v>76.16</v>
      </c>
      <c r="F17" s="25">
        <v>2</v>
      </c>
      <c r="G17" s="21">
        <v>58.8</v>
      </c>
      <c r="H17" s="33">
        <f t="shared" si="0"/>
        <v>41.2</v>
      </c>
      <c r="I17" s="38">
        <f t="shared" si="1"/>
        <v>6580800</v>
      </c>
      <c r="J17" s="38">
        <v>6565800</v>
      </c>
      <c r="K17" s="37">
        <v>15000</v>
      </c>
    </row>
    <row r="18" spans="1:11" ht="18.75" customHeight="1">
      <c r="A18" s="12">
        <v>12</v>
      </c>
      <c r="B18" s="13" t="s">
        <v>64</v>
      </c>
      <c r="C18" s="17" t="s">
        <v>91</v>
      </c>
      <c r="D18" s="15" t="s">
        <v>35</v>
      </c>
      <c r="E18" s="24">
        <v>94.3</v>
      </c>
      <c r="F18" s="25">
        <v>3</v>
      </c>
      <c r="G18" s="18">
        <v>56.2</v>
      </c>
      <c r="H18" s="33">
        <f t="shared" si="0"/>
        <v>43.8</v>
      </c>
      <c r="I18" s="38">
        <f t="shared" si="1"/>
        <v>8657700</v>
      </c>
      <c r="J18" s="38">
        <v>8642700</v>
      </c>
      <c r="K18" s="37">
        <v>15000</v>
      </c>
    </row>
    <row r="19" spans="1:11" ht="18.75" customHeight="1">
      <c r="A19" s="12">
        <v>13</v>
      </c>
      <c r="B19" s="13" t="s">
        <v>81</v>
      </c>
      <c r="C19" s="17" t="s">
        <v>95</v>
      </c>
      <c r="D19" s="15" t="s">
        <v>40</v>
      </c>
      <c r="E19" s="24">
        <v>139.86</v>
      </c>
      <c r="F19" s="25">
        <v>5</v>
      </c>
      <c r="G19" s="18">
        <v>56</v>
      </c>
      <c r="H19" s="33">
        <f t="shared" si="0"/>
        <v>44</v>
      </c>
      <c r="I19" s="38">
        <f t="shared" si="1"/>
        <v>12891900</v>
      </c>
      <c r="J19" s="38">
        <v>12876900</v>
      </c>
      <c r="K19" s="37">
        <v>15000</v>
      </c>
    </row>
    <row r="20" spans="1:11" ht="18.75" customHeight="1">
      <c r="A20" s="12">
        <v>14</v>
      </c>
      <c r="B20" s="13" t="s">
        <v>57</v>
      </c>
      <c r="C20" s="17" t="s">
        <v>88</v>
      </c>
      <c r="D20" s="15" t="s">
        <v>29</v>
      </c>
      <c r="E20" s="24">
        <v>94.3</v>
      </c>
      <c r="F20" s="25">
        <v>3</v>
      </c>
      <c r="G20" s="20">
        <v>55</v>
      </c>
      <c r="H20" s="33">
        <f t="shared" si="0"/>
        <v>45</v>
      </c>
      <c r="I20" s="38">
        <f t="shared" si="1"/>
        <v>8894500</v>
      </c>
      <c r="J20" s="38">
        <v>8879500</v>
      </c>
      <c r="K20" s="37">
        <v>15000</v>
      </c>
    </row>
    <row r="21" spans="1:11" ht="18.75" customHeight="1">
      <c r="A21" s="12">
        <v>15</v>
      </c>
      <c r="B21" s="13" t="s">
        <v>63</v>
      </c>
      <c r="C21" s="17" t="s">
        <v>91</v>
      </c>
      <c r="D21" s="15" t="s">
        <v>34</v>
      </c>
      <c r="E21" s="24">
        <v>139.86</v>
      </c>
      <c r="F21" s="25">
        <v>5</v>
      </c>
      <c r="G21" s="18">
        <v>55</v>
      </c>
      <c r="H21" s="33">
        <f t="shared" si="0"/>
        <v>45</v>
      </c>
      <c r="I21" s="38">
        <f t="shared" si="1"/>
        <v>13184600</v>
      </c>
      <c r="J21" s="38">
        <v>13169600</v>
      </c>
      <c r="K21" s="37">
        <v>15000</v>
      </c>
    </row>
    <row r="22" spans="1:11" ht="18.75" customHeight="1">
      <c r="A22" s="12">
        <v>16</v>
      </c>
      <c r="B22" s="13" t="s">
        <v>43</v>
      </c>
      <c r="C22" s="17" t="s">
        <v>85</v>
      </c>
      <c r="D22" s="15" t="s">
        <v>41</v>
      </c>
      <c r="E22" s="24">
        <v>137.6</v>
      </c>
      <c r="F22" s="25">
        <v>5</v>
      </c>
      <c r="G22" s="18">
        <v>53.1</v>
      </c>
      <c r="H22" s="33">
        <f t="shared" si="0"/>
        <v>46.9</v>
      </c>
      <c r="I22" s="38">
        <f t="shared" si="1"/>
        <v>13518800</v>
      </c>
      <c r="J22" s="38">
        <v>13503800</v>
      </c>
      <c r="K22" s="37">
        <v>15000</v>
      </c>
    </row>
    <row r="23" spans="1:11" ht="18.75" customHeight="1">
      <c r="A23" s="12">
        <v>17</v>
      </c>
      <c r="B23" s="13" t="s">
        <v>59</v>
      </c>
      <c r="C23" s="17" t="s">
        <v>89</v>
      </c>
      <c r="D23" s="15" t="s">
        <v>13</v>
      </c>
      <c r="E23" s="24">
        <v>103.76</v>
      </c>
      <c r="F23" s="25">
        <v>4</v>
      </c>
      <c r="G23" s="20">
        <v>51.9</v>
      </c>
      <c r="H23" s="33">
        <f t="shared" si="0"/>
        <v>48.1</v>
      </c>
      <c r="I23" s="38">
        <f t="shared" si="1"/>
        <v>10458400</v>
      </c>
      <c r="J23" s="38">
        <v>10443400</v>
      </c>
      <c r="K23" s="37">
        <v>15000</v>
      </c>
    </row>
    <row r="24" spans="1:11" ht="18.75" customHeight="1">
      <c r="A24" s="12">
        <v>18</v>
      </c>
      <c r="B24" s="13" t="s">
        <v>61</v>
      </c>
      <c r="C24" s="17" t="s">
        <v>90</v>
      </c>
      <c r="D24" s="15" t="s">
        <v>32</v>
      </c>
      <c r="E24" s="24">
        <v>76.16</v>
      </c>
      <c r="F24" s="25">
        <v>2</v>
      </c>
      <c r="G24" s="18">
        <v>51.7</v>
      </c>
      <c r="H24" s="33">
        <f t="shared" si="0"/>
        <v>48.3</v>
      </c>
      <c r="I24" s="38">
        <f t="shared" si="1"/>
        <v>7712300</v>
      </c>
      <c r="J24" s="38">
        <v>7697300</v>
      </c>
      <c r="K24" s="37">
        <v>15000</v>
      </c>
    </row>
    <row r="25" spans="1:11" ht="18.75" customHeight="1">
      <c r="A25" s="12">
        <v>19</v>
      </c>
      <c r="B25" s="13" t="s">
        <v>97</v>
      </c>
      <c r="C25" s="14" t="s">
        <v>84</v>
      </c>
      <c r="D25" s="15" t="s">
        <v>15</v>
      </c>
      <c r="E25" s="24">
        <v>98.8</v>
      </c>
      <c r="F25" s="25">
        <v>3</v>
      </c>
      <c r="G25" s="18">
        <v>51.3</v>
      </c>
      <c r="H25" s="33">
        <f t="shared" si="0"/>
        <v>48.7</v>
      </c>
      <c r="I25" s="38">
        <f t="shared" si="1"/>
        <v>10083200</v>
      </c>
      <c r="J25" s="38">
        <v>10068200</v>
      </c>
      <c r="K25" s="37">
        <v>15000</v>
      </c>
    </row>
    <row r="26" spans="1:11" ht="18.75" customHeight="1">
      <c r="A26" s="12">
        <v>20</v>
      </c>
      <c r="B26" s="13" t="s">
        <v>83</v>
      </c>
      <c r="C26" s="14" t="s">
        <v>84</v>
      </c>
      <c r="D26" s="15" t="s">
        <v>16</v>
      </c>
      <c r="E26" s="24">
        <v>137.6</v>
      </c>
      <c r="F26" s="25">
        <v>5</v>
      </c>
      <c r="G26" s="16">
        <v>51</v>
      </c>
      <c r="H26" s="33">
        <f t="shared" si="0"/>
        <v>49</v>
      </c>
      <c r="I26" s="38">
        <f t="shared" si="1"/>
        <v>14123500</v>
      </c>
      <c r="J26" s="38">
        <v>14108500</v>
      </c>
      <c r="K26" s="37">
        <v>15000</v>
      </c>
    </row>
    <row r="27" spans="1:11" ht="18.75" customHeight="1">
      <c r="A27" s="12">
        <v>21</v>
      </c>
      <c r="B27" s="13" t="s">
        <v>67</v>
      </c>
      <c r="C27" s="14" t="s">
        <v>93</v>
      </c>
      <c r="D27" s="15" t="s">
        <v>10</v>
      </c>
      <c r="E27" s="24">
        <v>98.8</v>
      </c>
      <c r="F27" s="25">
        <v>3</v>
      </c>
      <c r="G27" s="18">
        <v>50</v>
      </c>
      <c r="H27" s="33">
        <f t="shared" si="0"/>
        <v>50</v>
      </c>
      <c r="I27" s="38">
        <f t="shared" si="1"/>
        <v>10352000</v>
      </c>
      <c r="J27" s="38">
        <v>10337000</v>
      </c>
      <c r="K27" s="37">
        <v>15000</v>
      </c>
    </row>
    <row r="28" spans="1:11" ht="18.75" customHeight="1">
      <c r="A28" s="12">
        <v>22</v>
      </c>
      <c r="B28" s="13" t="s">
        <v>69</v>
      </c>
      <c r="C28" s="14" t="s">
        <v>93</v>
      </c>
      <c r="D28" s="15" t="s">
        <v>9</v>
      </c>
      <c r="E28" s="24">
        <v>80</v>
      </c>
      <c r="F28" s="25">
        <v>2</v>
      </c>
      <c r="G28" s="16">
        <v>50</v>
      </c>
      <c r="H28" s="33">
        <f t="shared" si="0"/>
        <v>50</v>
      </c>
      <c r="I28" s="38">
        <f t="shared" si="1"/>
        <v>8385000</v>
      </c>
      <c r="J28" s="38">
        <v>8370000</v>
      </c>
      <c r="K28" s="37">
        <v>15000</v>
      </c>
    </row>
    <row r="29" spans="1:11" ht="18.75" customHeight="1">
      <c r="A29" s="12">
        <v>23</v>
      </c>
      <c r="B29" s="13" t="s">
        <v>82</v>
      </c>
      <c r="C29" s="17" t="s">
        <v>96</v>
      </c>
      <c r="D29" s="15" t="s">
        <v>11</v>
      </c>
      <c r="E29" s="24">
        <v>98.8</v>
      </c>
      <c r="F29" s="25">
        <v>3</v>
      </c>
      <c r="G29" s="20">
        <v>48.4</v>
      </c>
      <c r="H29" s="33">
        <f t="shared" si="0"/>
        <v>51.6</v>
      </c>
      <c r="I29" s="38">
        <f t="shared" si="1"/>
        <v>10682700</v>
      </c>
      <c r="J29" s="38">
        <v>10667700</v>
      </c>
      <c r="K29" s="37">
        <v>15000</v>
      </c>
    </row>
    <row r="30" spans="1:11" ht="18.75" customHeight="1">
      <c r="A30" s="12">
        <v>24</v>
      </c>
      <c r="B30" s="13" t="s">
        <v>79</v>
      </c>
      <c r="C30" s="17" t="s">
        <v>95</v>
      </c>
      <c r="D30" s="15" t="s">
        <v>38</v>
      </c>
      <c r="E30" s="24">
        <v>117.6</v>
      </c>
      <c r="F30" s="25">
        <v>4</v>
      </c>
      <c r="G30" s="18">
        <v>48</v>
      </c>
      <c r="H30" s="33">
        <f t="shared" si="0"/>
        <v>52</v>
      </c>
      <c r="I30" s="38">
        <f t="shared" si="1"/>
        <v>12811100</v>
      </c>
      <c r="J30" s="38">
        <v>12796100</v>
      </c>
      <c r="K30" s="37">
        <v>15000</v>
      </c>
    </row>
    <row r="31" spans="1:11" ht="18.75" customHeight="1">
      <c r="A31" s="12">
        <v>25</v>
      </c>
      <c r="B31" s="13" t="s">
        <v>75</v>
      </c>
      <c r="C31" s="17" t="s">
        <v>94</v>
      </c>
      <c r="D31" s="15" t="s">
        <v>1</v>
      </c>
      <c r="E31" s="24">
        <v>94.3</v>
      </c>
      <c r="F31" s="25">
        <v>3</v>
      </c>
      <c r="G31" s="18">
        <v>47</v>
      </c>
      <c r="H31" s="33">
        <f t="shared" si="0"/>
        <v>53</v>
      </c>
      <c r="I31" s="38">
        <f t="shared" si="1"/>
        <v>10473100</v>
      </c>
      <c r="J31" s="38">
        <v>10458100</v>
      </c>
      <c r="K31" s="37">
        <v>15000</v>
      </c>
    </row>
    <row r="32" spans="1:11" ht="18.75" customHeight="1">
      <c r="A32" s="12">
        <v>26</v>
      </c>
      <c r="B32" s="13" t="s">
        <v>70</v>
      </c>
      <c r="C32" s="17" t="s">
        <v>94</v>
      </c>
      <c r="D32" s="15" t="s">
        <v>4</v>
      </c>
      <c r="E32" s="24">
        <v>117.6</v>
      </c>
      <c r="F32" s="25">
        <v>4</v>
      </c>
      <c r="G32" s="20">
        <v>46</v>
      </c>
      <c r="H32" s="33">
        <f t="shared" si="0"/>
        <v>54</v>
      </c>
      <c r="I32" s="38">
        <f t="shared" si="1"/>
        <v>13303200</v>
      </c>
      <c r="J32" s="38">
        <v>13288200</v>
      </c>
      <c r="K32" s="37">
        <v>15000</v>
      </c>
    </row>
    <row r="33" spans="1:11" ht="18.75" customHeight="1">
      <c r="A33" s="12">
        <v>27</v>
      </c>
      <c r="B33" s="13" t="s">
        <v>71</v>
      </c>
      <c r="C33" s="17" t="s">
        <v>94</v>
      </c>
      <c r="D33" s="15" t="s">
        <v>2</v>
      </c>
      <c r="E33" s="24">
        <v>94.3</v>
      </c>
      <c r="F33" s="25">
        <v>3</v>
      </c>
      <c r="G33" s="20">
        <v>46</v>
      </c>
      <c r="H33" s="33">
        <f t="shared" si="0"/>
        <v>54</v>
      </c>
      <c r="I33" s="38">
        <f t="shared" si="1"/>
        <v>10670400</v>
      </c>
      <c r="J33" s="38">
        <v>10655400</v>
      </c>
      <c r="K33" s="37">
        <v>15000</v>
      </c>
    </row>
    <row r="34" spans="1:11" ht="18.75" customHeight="1">
      <c r="A34" s="12">
        <v>28</v>
      </c>
      <c r="B34" s="13" t="s">
        <v>65</v>
      </c>
      <c r="C34" s="17" t="s">
        <v>91</v>
      </c>
      <c r="D34" s="15" t="s">
        <v>36</v>
      </c>
      <c r="E34" s="24">
        <v>76.16</v>
      </c>
      <c r="F34" s="25">
        <v>2</v>
      </c>
      <c r="G34" s="18">
        <v>45.8</v>
      </c>
      <c r="H34" s="33">
        <f t="shared" si="0"/>
        <v>54.2</v>
      </c>
      <c r="I34" s="38">
        <f t="shared" si="1"/>
        <v>8652600</v>
      </c>
      <c r="J34" s="38">
        <v>8637600</v>
      </c>
      <c r="K34" s="37">
        <v>15000</v>
      </c>
    </row>
    <row r="35" spans="1:11" ht="18.75" customHeight="1">
      <c r="A35" s="12">
        <v>29</v>
      </c>
      <c r="B35" s="13" t="s">
        <v>76</v>
      </c>
      <c r="C35" s="17" t="s">
        <v>94</v>
      </c>
      <c r="D35" s="15" t="s">
        <v>0</v>
      </c>
      <c r="E35" s="24">
        <v>76.16</v>
      </c>
      <c r="F35" s="25">
        <v>2</v>
      </c>
      <c r="G35" s="18">
        <v>45.8</v>
      </c>
      <c r="H35" s="33">
        <f t="shared" si="0"/>
        <v>54.2</v>
      </c>
      <c r="I35" s="38">
        <f t="shared" si="1"/>
        <v>8652600</v>
      </c>
      <c r="J35" s="38">
        <v>8637600</v>
      </c>
      <c r="K35" s="37">
        <v>15000</v>
      </c>
    </row>
    <row r="36" spans="1:11" ht="18.75" customHeight="1">
      <c r="A36" s="12">
        <v>30</v>
      </c>
      <c r="B36" s="13" t="s">
        <v>60</v>
      </c>
      <c r="C36" s="17" t="s">
        <v>89</v>
      </c>
      <c r="D36" s="15" t="s">
        <v>14</v>
      </c>
      <c r="E36" s="24">
        <v>94.3</v>
      </c>
      <c r="F36" s="25">
        <v>3</v>
      </c>
      <c r="G36" s="20">
        <v>45</v>
      </c>
      <c r="H36" s="33">
        <f t="shared" si="0"/>
        <v>55</v>
      </c>
      <c r="I36" s="38">
        <f t="shared" si="1"/>
        <v>10867700</v>
      </c>
      <c r="J36" s="38">
        <v>10852700</v>
      </c>
      <c r="K36" s="37">
        <v>15000</v>
      </c>
    </row>
    <row r="37" spans="1:11" ht="18.75" customHeight="1">
      <c r="A37" s="12">
        <v>31</v>
      </c>
      <c r="B37" s="13" t="s">
        <v>73</v>
      </c>
      <c r="C37" s="17" t="s">
        <v>94</v>
      </c>
      <c r="D37" s="15" t="s">
        <v>6</v>
      </c>
      <c r="E37" s="24">
        <v>137.6</v>
      </c>
      <c r="F37" s="25">
        <v>5</v>
      </c>
      <c r="G37" s="20">
        <v>45</v>
      </c>
      <c r="H37" s="33">
        <f t="shared" si="0"/>
        <v>55</v>
      </c>
      <c r="I37" s="38">
        <f t="shared" si="1"/>
        <v>15851000</v>
      </c>
      <c r="J37" s="38">
        <v>15836000</v>
      </c>
      <c r="K37" s="37">
        <v>15000</v>
      </c>
    </row>
    <row r="38" spans="1:11" ht="18.75" customHeight="1">
      <c r="A38" s="12">
        <v>32</v>
      </c>
      <c r="B38" s="13" t="s">
        <v>48</v>
      </c>
      <c r="C38" s="19" t="s">
        <v>86</v>
      </c>
      <c r="D38" s="15" t="s">
        <v>22</v>
      </c>
      <c r="E38" s="24">
        <v>139.86</v>
      </c>
      <c r="F38" s="25">
        <v>5</v>
      </c>
      <c r="G38" s="18">
        <v>44.1</v>
      </c>
      <c r="H38" s="33">
        <f t="shared" si="0"/>
        <v>55.9</v>
      </c>
      <c r="I38" s="38">
        <f t="shared" si="1"/>
        <v>16374500</v>
      </c>
      <c r="J38" s="38">
        <v>16359500</v>
      </c>
      <c r="K38" s="37">
        <v>15000</v>
      </c>
    </row>
    <row r="39" spans="1:11" ht="18.75" customHeight="1">
      <c r="A39" s="12">
        <v>33</v>
      </c>
      <c r="B39" s="13" t="s">
        <v>72</v>
      </c>
      <c r="C39" s="17" t="s">
        <v>94</v>
      </c>
      <c r="D39" s="15" t="s">
        <v>5</v>
      </c>
      <c r="E39" s="24">
        <v>103.76</v>
      </c>
      <c r="F39" s="25">
        <v>4</v>
      </c>
      <c r="G39" s="20">
        <v>43.9</v>
      </c>
      <c r="H39" s="33">
        <f t="shared" si="0"/>
        <v>56.1</v>
      </c>
      <c r="I39" s="38">
        <f t="shared" si="1"/>
        <v>12195300</v>
      </c>
      <c r="J39" s="38">
        <v>12180300</v>
      </c>
      <c r="K39" s="37">
        <v>15000</v>
      </c>
    </row>
    <row r="40" spans="1:11" ht="18.75" customHeight="1">
      <c r="A40" s="12">
        <v>34</v>
      </c>
      <c r="B40" s="13" t="s">
        <v>42</v>
      </c>
      <c r="C40" s="14" t="s">
        <v>84</v>
      </c>
      <c r="D40" s="22" t="s">
        <v>17</v>
      </c>
      <c r="E40" s="24">
        <v>94.3</v>
      </c>
      <c r="F40" s="25">
        <v>3</v>
      </c>
      <c r="G40" s="20">
        <v>43.2</v>
      </c>
      <c r="H40" s="33">
        <f t="shared" si="0"/>
        <v>56.8</v>
      </c>
      <c r="I40" s="38">
        <f t="shared" si="1"/>
        <v>11222900</v>
      </c>
      <c r="J40" s="38">
        <v>11207900</v>
      </c>
      <c r="K40" s="37">
        <v>15000</v>
      </c>
    </row>
    <row r="41" spans="1:11" ht="18.75" customHeight="1">
      <c r="A41" s="12">
        <v>35</v>
      </c>
      <c r="B41" s="13" t="s">
        <v>55</v>
      </c>
      <c r="C41" s="17" t="s">
        <v>88</v>
      </c>
      <c r="D41" s="15" t="s">
        <v>30</v>
      </c>
      <c r="E41" s="24">
        <v>94.3</v>
      </c>
      <c r="F41" s="25">
        <v>3</v>
      </c>
      <c r="G41" s="20">
        <v>43.1</v>
      </c>
      <c r="H41" s="33">
        <f t="shared" si="0"/>
        <v>56.9</v>
      </c>
      <c r="I41" s="38">
        <f t="shared" si="1"/>
        <v>11242700</v>
      </c>
      <c r="J41" s="38">
        <v>11227700</v>
      </c>
      <c r="K41" s="37">
        <v>15000</v>
      </c>
    </row>
    <row r="42" spans="1:11" ht="18.75" customHeight="1">
      <c r="A42" s="12">
        <v>36</v>
      </c>
      <c r="B42" s="13" t="s">
        <v>49</v>
      </c>
      <c r="C42" s="17" t="s">
        <v>87</v>
      </c>
      <c r="D42" s="15" t="s">
        <v>23</v>
      </c>
      <c r="E42" s="24">
        <v>94.3</v>
      </c>
      <c r="F42" s="25">
        <v>3</v>
      </c>
      <c r="G42" s="20">
        <v>42.2</v>
      </c>
      <c r="H42" s="33">
        <f t="shared" si="0"/>
        <v>57.8</v>
      </c>
      <c r="I42" s="38">
        <f t="shared" si="1"/>
        <v>11420300</v>
      </c>
      <c r="J42" s="38">
        <v>11405300</v>
      </c>
      <c r="K42" s="37">
        <v>15000</v>
      </c>
    </row>
    <row r="43" spans="1:11" ht="18.75" customHeight="1">
      <c r="A43" s="12">
        <v>37</v>
      </c>
      <c r="B43" s="13" t="s">
        <v>56</v>
      </c>
      <c r="C43" s="17" t="s">
        <v>88</v>
      </c>
      <c r="D43" s="15" t="s">
        <v>29</v>
      </c>
      <c r="E43" s="24">
        <v>94.3</v>
      </c>
      <c r="F43" s="25">
        <v>3</v>
      </c>
      <c r="G43" s="20">
        <v>42</v>
      </c>
      <c r="H43" s="33">
        <f t="shared" si="0"/>
        <v>58</v>
      </c>
      <c r="I43" s="38">
        <f t="shared" si="1"/>
        <v>11459700</v>
      </c>
      <c r="J43" s="38">
        <v>11444700</v>
      </c>
      <c r="K43" s="37">
        <v>15000</v>
      </c>
    </row>
    <row r="44" spans="1:11" ht="18.75" customHeight="1">
      <c r="A44" s="12">
        <v>38</v>
      </c>
      <c r="B44" s="13" t="s">
        <v>74</v>
      </c>
      <c r="C44" s="17" t="s">
        <v>94</v>
      </c>
      <c r="D44" s="15" t="s">
        <v>3</v>
      </c>
      <c r="E44" s="24">
        <v>94.3</v>
      </c>
      <c r="F44" s="25">
        <v>3</v>
      </c>
      <c r="G44" s="20">
        <v>41.9</v>
      </c>
      <c r="H44" s="33">
        <f t="shared" si="0"/>
        <v>58.1</v>
      </c>
      <c r="I44" s="38">
        <f t="shared" si="1"/>
        <v>11479500</v>
      </c>
      <c r="J44" s="38">
        <v>11464500</v>
      </c>
      <c r="K44" s="37">
        <v>15000</v>
      </c>
    </row>
    <row r="45" spans="1:11" ht="18.75" customHeight="1">
      <c r="A45" s="12">
        <v>39</v>
      </c>
      <c r="B45" s="13" t="s">
        <v>58</v>
      </c>
      <c r="C45" s="17" t="s">
        <v>88</v>
      </c>
      <c r="D45" s="15" t="s">
        <v>31</v>
      </c>
      <c r="E45" s="24">
        <v>94.3</v>
      </c>
      <c r="F45" s="25">
        <v>3</v>
      </c>
      <c r="G45" s="20">
        <v>41.6</v>
      </c>
      <c r="H45" s="33">
        <f t="shared" si="0"/>
        <v>58.4</v>
      </c>
      <c r="I45" s="38">
        <f t="shared" si="1"/>
        <v>11538600</v>
      </c>
      <c r="J45" s="38">
        <v>11523600</v>
      </c>
      <c r="K45" s="37">
        <v>15000</v>
      </c>
    </row>
    <row r="46" spans="1:11" ht="18.75" customHeight="1">
      <c r="A46" s="12">
        <v>40</v>
      </c>
      <c r="B46" s="13" t="s">
        <v>80</v>
      </c>
      <c r="C46" s="17" t="s">
        <v>95</v>
      </c>
      <c r="D46" s="15" t="s">
        <v>39</v>
      </c>
      <c r="E46" s="24">
        <v>98.8</v>
      </c>
      <c r="F46" s="25">
        <v>3</v>
      </c>
      <c r="G46" s="20">
        <v>41.5</v>
      </c>
      <c r="H46" s="33">
        <f t="shared" si="0"/>
        <v>58.5</v>
      </c>
      <c r="I46" s="38">
        <f t="shared" si="1"/>
        <v>12109200</v>
      </c>
      <c r="J46" s="38">
        <v>12094200</v>
      </c>
      <c r="K46" s="37">
        <v>15000</v>
      </c>
    </row>
    <row r="47" spans="1:11" ht="18.75" customHeight="1">
      <c r="A47" s="12">
        <v>41</v>
      </c>
      <c r="B47" s="13" t="s">
        <v>50</v>
      </c>
      <c r="C47" s="17" t="s">
        <v>87</v>
      </c>
      <c r="D47" s="15" t="s">
        <v>24</v>
      </c>
      <c r="E47" s="23">
        <v>139.86</v>
      </c>
      <c r="F47" s="25">
        <v>5</v>
      </c>
      <c r="G47" s="21">
        <v>41.2</v>
      </c>
      <c r="H47" s="33">
        <f t="shared" si="0"/>
        <v>58.8</v>
      </c>
      <c r="I47" s="38">
        <f t="shared" si="1"/>
        <v>17223200</v>
      </c>
      <c r="J47" s="38">
        <v>17208200</v>
      </c>
      <c r="K47" s="37">
        <v>15000</v>
      </c>
    </row>
    <row r="48" spans="1:11" ht="18.75" customHeight="1">
      <c r="A48" s="12">
        <v>42</v>
      </c>
      <c r="B48" s="13" t="s">
        <v>51</v>
      </c>
      <c r="C48" s="17" t="s">
        <v>87</v>
      </c>
      <c r="D48" s="15" t="s">
        <v>25</v>
      </c>
      <c r="E48" s="23">
        <v>139.86</v>
      </c>
      <c r="F48" s="25">
        <v>5</v>
      </c>
      <c r="G48" s="21">
        <v>41.2</v>
      </c>
      <c r="H48" s="33">
        <f t="shared" si="0"/>
        <v>58.8</v>
      </c>
      <c r="I48" s="38">
        <f t="shared" si="1"/>
        <v>17223200</v>
      </c>
      <c r="J48" s="38">
        <v>17208200</v>
      </c>
      <c r="K48" s="37">
        <v>15000</v>
      </c>
    </row>
    <row r="49" spans="1:11" ht="18.75" customHeight="1">
      <c r="A49" s="12">
        <v>43</v>
      </c>
      <c r="B49" s="13" t="s">
        <v>53</v>
      </c>
      <c r="C49" s="17" t="s">
        <v>87</v>
      </c>
      <c r="D49" s="15" t="s">
        <v>27</v>
      </c>
      <c r="E49" s="23">
        <v>103.76</v>
      </c>
      <c r="F49" s="25">
        <v>4</v>
      </c>
      <c r="G49" s="20">
        <v>41.2</v>
      </c>
      <c r="H49" s="33">
        <f t="shared" si="0"/>
        <v>58.8</v>
      </c>
      <c r="I49" s="38">
        <f t="shared" si="1"/>
        <v>12781500</v>
      </c>
      <c r="J49" s="38">
        <v>12766500</v>
      </c>
      <c r="K49" s="37">
        <v>15000</v>
      </c>
    </row>
    <row r="50" spans="1:11" ht="18.75" customHeight="1">
      <c r="A50" s="12">
        <v>44</v>
      </c>
      <c r="B50" s="13" t="s">
        <v>115</v>
      </c>
      <c r="C50" s="17" t="s">
        <v>89</v>
      </c>
      <c r="D50" s="15" t="s">
        <v>116</v>
      </c>
      <c r="E50" s="23">
        <v>76.16</v>
      </c>
      <c r="F50" s="25">
        <v>2</v>
      </c>
      <c r="G50" s="20">
        <v>40.7</v>
      </c>
      <c r="H50" s="33">
        <f t="shared" si="0"/>
        <v>59.3</v>
      </c>
      <c r="I50" s="38">
        <f t="shared" si="1"/>
        <v>9465400</v>
      </c>
      <c r="J50" s="38">
        <v>9450400</v>
      </c>
      <c r="K50" s="37">
        <v>15000</v>
      </c>
    </row>
    <row r="51" spans="1:11" s="28" customFormat="1" ht="18.75" customHeight="1">
      <c r="A51" s="27"/>
      <c r="B51" s="47" t="s">
        <v>112</v>
      </c>
      <c r="C51" s="48"/>
      <c r="D51" s="48"/>
      <c r="E51" s="48"/>
      <c r="F51" s="48"/>
      <c r="G51" s="48"/>
      <c r="H51" s="49"/>
      <c r="I51" s="29">
        <f>SUM(I7:I50)</f>
        <v>452604300</v>
      </c>
      <c r="J51" s="29">
        <f>SUM(J7:J50)</f>
        <v>451944300</v>
      </c>
      <c r="K51" s="30">
        <f>SUM(K7:K50)</f>
        <v>660000</v>
      </c>
    </row>
    <row r="53" spans="8:10" ht="15">
      <c r="H53" s="34"/>
      <c r="I53" s="35"/>
      <c r="J53" s="34"/>
    </row>
    <row r="54" spans="8:10" ht="15">
      <c r="H54" s="34"/>
      <c r="I54" s="36"/>
      <c r="J54" s="34"/>
    </row>
  </sheetData>
  <sheetProtection/>
  <mergeCells count="13">
    <mergeCell ref="B51:H51"/>
    <mergeCell ref="I1:K1"/>
    <mergeCell ref="I5:I6"/>
    <mergeCell ref="A5:A6"/>
    <mergeCell ref="F5:H5"/>
    <mergeCell ref="J5:K5"/>
    <mergeCell ref="I2:K2"/>
    <mergeCell ref="A3:K3"/>
    <mergeCell ref="A4:K4"/>
    <mergeCell ref="B5:B6"/>
    <mergeCell ref="C5:C6"/>
    <mergeCell ref="D5:D6"/>
    <mergeCell ref="E5:E6"/>
  </mergeCells>
  <printOptions/>
  <pageMargins left="0" right="0" top="0" bottom="0.33" header="0" footer="0.3"/>
  <pageSetup horizontalDpi="600" verticalDpi="600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Sona</dc:creator>
  <cp:keywords/>
  <dc:description/>
  <cp:lastModifiedBy>*</cp:lastModifiedBy>
  <cp:lastPrinted>2018-04-05T17:19:13Z</cp:lastPrinted>
  <dcterms:created xsi:type="dcterms:W3CDTF">2015-02-14T17:05:13Z</dcterms:created>
  <dcterms:modified xsi:type="dcterms:W3CDTF">2018-07-04T11:01:01Z</dcterms:modified>
  <cp:category/>
  <cp:version/>
  <cp:contentType/>
  <cp:contentStatus/>
</cp:coreProperties>
</file>