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Havelvats 1" sheetId="3" r:id="rId1"/>
    <sheet name="Havelvats 2" sheetId="2" r:id="rId2"/>
    <sheet name="Havelvats 3" sheetId="4" r:id="rId3"/>
    <sheet name="Havelvats 4" sheetId="5" r:id="rId4"/>
  </sheets>
  <calcPr calcId="145621"/>
</workbook>
</file>

<file path=xl/calcChain.xml><?xml version="1.0" encoding="utf-8"?>
<calcChain xmlns="http://schemas.openxmlformats.org/spreadsheetml/2006/main">
  <c r="H16" i="4"/>
  <c r="E25" i="5" l="1"/>
  <c r="E13" l="1"/>
  <c r="E21" i="3" l="1"/>
  <c r="E17"/>
  <c r="F17"/>
  <c r="G17"/>
  <c r="F21" l="1"/>
  <c r="F15" s="1"/>
  <c r="F13" s="1"/>
  <c r="F11" s="1"/>
  <c r="F9" s="1"/>
  <c r="E15"/>
  <c r="E13" s="1"/>
  <c r="E11" s="1"/>
  <c r="E9" s="1"/>
  <c r="G21"/>
  <c r="G15" l="1"/>
  <c r="G13" s="1"/>
  <c r="G11" s="1"/>
  <c r="G9" s="1"/>
</calcChain>
</file>

<file path=xl/sharedStrings.xml><?xml version="1.0" encoding="utf-8"?>
<sst xmlns="http://schemas.openxmlformats.org/spreadsheetml/2006/main" count="187" uniqueCount="126">
  <si>
    <t>ՀՀ կառավարության 2017 թվականի</t>
  </si>
  <si>
    <t>____________________ _____-ի</t>
  </si>
  <si>
    <t>N ____________-Ն որոշման</t>
  </si>
  <si>
    <t>ՀՀ գյուղատնտեսության նախարարություն</t>
  </si>
  <si>
    <t>Ծրագրային դասիչը</t>
  </si>
  <si>
    <t>Գումարը (հազար դրամ)</t>
  </si>
  <si>
    <t>Վերջնական արդյունքի նկարագրությունը</t>
  </si>
  <si>
    <t>Հողագործությունից ստացվող արդյունքի բարելավում</t>
  </si>
  <si>
    <t>ԱԾ02</t>
  </si>
  <si>
    <t xml:space="preserve">Բույսերի պաշտպանության միջոցառումներ </t>
  </si>
  <si>
    <t xml:space="preserve">ՀԱՅԱՍՏԱՆԻ ՀԱՆՐԱՊԵՏՈՒԹՅԱՆ ԿԱՌԱՎԱՐՈՒԹՅԱՆ 2016 ԹՎԱԿԱՆԻ ԴԵԿՏԵՄԲԵՐԻ 29-Ի N 1313-Ն ՈՐՈՇՄԱՆ  N 11 ՀԱՎԵԼՎԱԾԻ N 11.14 ԱՂՅՈՒՍԱԿՈՒՄ ԿԱՏԱՐՎՈՂ ՓՈՓՈԽՈՒԹՅՈՒՆՆԵՐԸ </t>
  </si>
  <si>
    <t>ՄԱՍ Գ: Նախարարի  պատասխանատվության ներքո իրականացվող  քաղաքականության  միջոցառումների և ֆինանսական կառավարման արդյուների ցուցանիշները</t>
  </si>
  <si>
    <t>1. Քաղաքականության միջոցառումներ</t>
  </si>
  <si>
    <t>1.1 Ծառայություններ</t>
  </si>
  <si>
    <t>Մատուցվող ծառայության անվանումը</t>
  </si>
  <si>
    <t xml:space="preserve">Ոչ ֆինանսական ցուցանիշներ </t>
  </si>
  <si>
    <t xml:space="preserve">Ֆինանսական ցուցանիշներ </t>
  </si>
  <si>
    <t>Նկարագրություն</t>
  </si>
  <si>
    <t>Մկնանման կրծողների, մորեխների և անտառի վնասակար օրգանիզմների  դեմ կենտրոնացված պայքարի միջոցառումներ</t>
  </si>
  <si>
    <t>Չափորոշիչներ</t>
  </si>
  <si>
    <t>I կիսամյակ</t>
  </si>
  <si>
    <t>9 ամիս</t>
  </si>
  <si>
    <t>Տարի</t>
  </si>
  <si>
    <t>Քանակական</t>
  </si>
  <si>
    <t>Գյուղատնտեսական մշակաբույսերի առավել վնասակար օրգանիզմների դեմ  տարվող պայքարի տարածքը, հա</t>
  </si>
  <si>
    <t>X</t>
  </si>
  <si>
    <t>Անտառի առավել վնասակար օրգանիզմների դեմ  տարվող պայքարի տարածքը, հա</t>
  </si>
  <si>
    <t>Որակական</t>
  </si>
  <si>
    <t>Առավել վնասակար օրգանիզմների քանակների և պատճառված վնասների նվազեցում</t>
  </si>
  <si>
    <t>Ժամկետայնության</t>
  </si>
  <si>
    <r>
      <t>Գյուղատնտեսական մշակաբույսերի առավել վնասակար օրգանիզմների</t>
    </r>
    <r>
      <rPr>
        <sz val="10"/>
        <rFont val="GHEA Grapalat"/>
        <family val="3"/>
      </rPr>
      <t xml:space="preserve"> դեմ տարվող պայքարի միջոցառումներ</t>
    </r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</si>
  <si>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</si>
  <si>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</si>
  <si>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1059 Բուսաբուծության խթանում և բույսերի պաշտպանություն</t>
  </si>
  <si>
    <t>Ծառայություն մատուցողի (մատուցողների) անվանումը</t>
  </si>
  <si>
    <t>Մկնանման կրծողների դեմ  տարվող պայքարի տարածքը, հա</t>
  </si>
  <si>
    <t>ՀԱՅԱՍՏԱՆԻ  ՀԱՆՐԱՊԵՏՈՒԹՅԱՆ ԿԱՌԱՎԱՐՈՒԹՅԱՆ 2016 ԹՎԱԿԱՆԻ ԴԵԿՏԵՄԲԵՐԻ 29-Ի  N 1313-Ն ՈՐՈՇՄԱՆ N 12 ՀԱՎԵԼՎԱԾՈՒՄ ԿԱՏԱՐՎՈՂ  ՓՈՓՈԽՈՒԹՅՈՒՆՆԵՐԸ</t>
  </si>
  <si>
    <t>/հազար դրամ/</t>
  </si>
  <si>
    <t xml:space="preserve">Գնման առարկայի </t>
  </si>
  <si>
    <t>Կոդը</t>
  </si>
  <si>
    <t>Անվանումը</t>
  </si>
  <si>
    <t>Գնման ձևը</t>
  </si>
  <si>
    <t>Չափի միավորը</t>
  </si>
  <si>
    <t>Միավորի գինը</t>
  </si>
  <si>
    <t xml:space="preserve"> Ցուցանիշների փոփոխությունը  (ծախսերի ավելացումները  նշված են դրական նշանով)</t>
  </si>
  <si>
    <t>Քանակը</t>
  </si>
  <si>
    <t>Գումարը (հազ. դրամ)</t>
  </si>
  <si>
    <t>Բաժին N 04</t>
  </si>
  <si>
    <t>Խումբ N 02</t>
  </si>
  <si>
    <t>Դաս N 01</t>
  </si>
  <si>
    <t>Բույսերի պաշտպանության միջոցառումներ</t>
  </si>
  <si>
    <t>ՄԱՍ I. ԱՊՐԱՆՔՆԵՐ</t>
  </si>
  <si>
    <t>թունանյութեր</t>
  </si>
  <si>
    <t>ՇՀ</t>
  </si>
  <si>
    <t>կգ</t>
  </si>
  <si>
    <t xml:space="preserve">ՀԱՅԱՍՏԱՆԻ  ՀԱՆՐԱՊԵՏՈՒԹՅԱՆ ԿԱՌԱՎԱՐՈՒԹՅԱՆ  ԱՇԽԱՏԱԿԱԶՄԻ            ՂԵԿԱՎԱՐ-ՆԱԽԱՐԱՐ  </t>
  </si>
  <si>
    <t xml:space="preserve">  Դ. ՀԱՐՈՒԹՅՈՒՆՅԱՆ</t>
  </si>
  <si>
    <t>Հավելված N 1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</si>
  <si>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</si>
  <si>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</si>
  <si>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</si>
  <si>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</si>
  <si>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</si>
  <si>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</si>
  <si>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</si>
  <si>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</si>
  <si>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</si>
  <si>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</si>
  <si>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</si>
  <si>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</si>
  <si>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</si>
  <si>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01</t>
  </si>
  <si>
    <t>Գյուղատնտեսություն</t>
  </si>
  <si>
    <t>որից`</t>
  </si>
  <si>
    <t xml:space="preserve">ՀԱՅԱՍՏԱՆԻ  ՀԱՆՐԱՊԵՏՈՒԹՅԱՆ
ԿԱՌԱՎԱՐՈՒԹՅԱՆ  ԱՇԽԱՏԱԿԱԶՄԻ                                       Դ. ՀԱՐՈՒԹՅՈՒՆՅԱՆ
 ՂԵԿԱՎԱՐ - ՆԱԽԱՐԱՐ   </t>
  </si>
  <si>
    <t>առաջին կիսամյակ</t>
  </si>
  <si>
    <t>ինն ամիս</t>
  </si>
  <si>
    <t>04. Բույսերի պաշտպանության միջոցառումներ</t>
  </si>
  <si>
    <t>Հատուկ նպատակային այլ նյութեր</t>
  </si>
  <si>
    <t>ՀԱՅԱՍՏԱՆԻ ՀԱՆՐԱՊԵՏՈՒԹՅԱՆ 2017 ԹՎԱԿԱՆԻ ՊԵՏԱԿԱՆ ԲՅՈՒՋԵԻ ՄԱՍԻՆ» ՀԱՅԱՍՏԱՆԻ ՀԱՆՐԱՊԵՏՈՒԹՅԱՆ ՕՐԵՆՔԻ N 1 ՀԱՎԵԼՎԱԾՈՒՄ ԿԱՏԱՐՎՈՂ ՎԵՐԱԲԱՇԽՈՒՄԸ ԵՎ ՀԱՅԱՍՏԱՆԻ ՀԱՆՐԱՊԵՏՈՒԹՅԱՆ ԿԱՌԱՎԱՐՈՒԹՅԱՆ 2016 ԹՎԱԿԱՆԻ ԴԵԿՏԵՄԲԵՐԻ 29-Ի N 1313-Ն ՈՐՈՇՄԱՆ N 5 ՀԱՎԵԼՎԱԾՈՒՄ ԿԱՏԱՐՎՈՂ ՓՈՓՈԽՈՒԹՅՈՒՆՆԵՐԸ ԵՎ ԼՐԱՑՈՒՄԸ</t>
  </si>
  <si>
    <t>16.  Պետական աջակցություն գյուղատնտեսական հողօգտագործողներին մատչելի գներով պարարտանյութերի ձեռքբերման համար</t>
  </si>
  <si>
    <t>Սուբսիդիաներ ոչ պետական ոչ ֆինանսական կազմակերպություններին</t>
  </si>
  <si>
    <t>1.2 Տրանսֆերտներ</t>
  </si>
  <si>
    <t>ԾՏ03</t>
  </si>
  <si>
    <t>Պետական աջակցություն գյուղատնտեսական հողօգտագործողներին մատչելի գներով պարարտանյութերի ձեռքբերման համար</t>
  </si>
  <si>
    <t>Հողօգտագործողներին ազոտական, ֆոսֆորական և կալիումական պարարտանյութերի մատչելի գներով տրամադրում</t>
  </si>
  <si>
    <t>Շահառուների քանակը</t>
  </si>
  <si>
    <t>Համայնքների քանակ</t>
  </si>
  <si>
    <t>Ծրագրից օգտվող տնտեսվարողների թիվը</t>
  </si>
  <si>
    <t>Տրանսֆերտի վճարման հաճախականությունը</t>
  </si>
  <si>
    <t>1 անգամ</t>
  </si>
  <si>
    <t>Շահառուների ընտրության չափանիշները</t>
  </si>
  <si>
    <t>Յուրաքանչյուր տարվա պետական բյուջեով ընտրված մարզերի հողատերեր</t>
  </si>
  <si>
    <t>Ծրագիրը/ծրագրերը/, որի /որոնց/ շրջանակներում իրականացվում է  քաղաքականության միջոցառումը</t>
  </si>
  <si>
    <t>1022 Գյուղատնտեսության զարգացման խթանման ծրագիր</t>
  </si>
  <si>
    <t>Գյուղատնտեսական մթերքի և դրանց վերամշակումից ստացվող սննդամթերքի ծավալների ավելացում, օգտագործվող վարելահողերի ավելացում՝ այն հասցնելով ամբողջ վարելահողերի շուրջ 82.7%</t>
  </si>
  <si>
    <t>Հավելված N 3</t>
  </si>
  <si>
    <t>&lt;&lt;Գնումների մասին&gt;&gt; ՀՀ օրենքով սահմանված կարգով հայտարարված  մրցույթներում հաղթող ճանաչված կազմակերպություններ</t>
  </si>
  <si>
    <t xml:space="preserve"> ՀԱՅԱՍՏԱՆԻ ՀԱՆՐԱՊԵՏՈՒԹՅԱՆ ԿԱՌԱՎԱՐՈՒԹՅԱՆ 2016 ԹՎԱԿԱՆԻ ԴԵԿՏԵՄԲԵՐԻ 29-Ի N1313-Ն ՈՐՈՇՄԱՆ N 11 ՀԱՎԵԼՎԱԾԻ N 12 ԱՂՅՈՒՍԱԿՈՒՄ  ԿԱՏԱՐՎՈՂ ՓՈՓՈԽՈՒԹՅՈՒՆԸ</t>
  </si>
  <si>
    <t>Բաժին 2      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</si>
  <si>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</si>
  <si>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</si>
  <si>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</si>
  <si>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</si>
  <si>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</si>
  <si>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ԾՐԱԳԻՐ</t>
  </si>
  <si>
    <t>Բուսաբուծության խթանում և բույսերի պաշտպանություն</t>
  </si>
  <si>
    <t>Ծրագրի նկարագրությունը</t>
  </si>
  <si>
    <t>Բույսերի կարանտինային անվտանգության և բույսերի պաշտպանության ապահովում, բույսերի վնասակար օրգանիզմների բուսասանիտարական մոնիտորինգ և գյուղատնտեսական մշակաբույսերի և անտառի առավել վնասակար օրգանիզմների դեմ բույսերի պաշտպանության միջոցառումների իրականացում, սերմերի որակի ստուգում և սելեկցիոն նվաճումների պետական սորտափորձարկում, աջակցություն սերմաբուծությանը և երկրագործությանը</t>
  </si>
  <si>
    <t>Քաղաքականության միջոցառումներ. Տրանսֆերտներ</t>
  </si>
  <si>
    <t>Մատուցվող ծառայության նկարագրությունը</t>
  </si>
  <si>
    <t>Ծառայություն մատուցողի անվանումը</t>
  </si>
  <si>
    <t>«Գնումների  մասին» ՀՀ օրենքով սահմանված կարգով մրցույթերում հաղթող ճանաչված կազմակերպություններ</t>
  </si>
  <si>
    <t>ՀԱՅԱՍՏԱՆԻ  ՀԱՆՐԱՊԵՏՈՒԹՅԱՆ ԿԱՌԱՎԱՐՈՒԹՅԱՆ 
 ԱՇԽԱՏԱԿԱԶՄԻ     ՂԵԿԱՎԱՐ-ՆԱԽԱՐԱՐ                                                                          Դ. ՀԱՐՈՒԹՅՈՒՆՅԱՆ</t>
  </si>
  <si>
    <t xml:space="preserve">Հավելված N4 </t>
  </si>
  <si>
    <t>Գյուղատնտեսության զարգացման խթանման ծրագիր</t>
  </si>
  <si>
    <t>Համայնքներում գյուղատնտեսական մթերքների արտադրությամբ, վերամշակմամբ և ագրոտուրիզմով զբաղվող ֆիզիկական և իրավաբանական անձանց տրամադրվող վարկերի` այդ թվում լիզինգի տոկոսադրույքերի մասնակի սուբսիդավորում</t>
  </si>
  <si>
    <t>Գյուղատնտեսական մթերքի և դրանց վերամշակումից ստացվող սննդամթերքի ծավալների ավելացում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</si>
  <si>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</si>
  <si>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</si>
  <si>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Տրանսֆերտի նկարագրությունը</t>
  </si>
  <si>
    <t>Հողօգտագործողներին  ազոտական, ֆոսֆոական և կալիումական պարարտանյութերի մատչելի գներով տրամադրում</t>
  </si>
  <si>
    <t>33691147-3</t>
  </si>
  <si>
    <t xml:space="preserve">ՀԱՅԱՍՏԱՆԻ  ՀԱՆՐԱՊԵՏՈՒԹՅԱՆ
ԿԱՌԱՎԱՐՈՒԹՅԱՆ  ԱՇԽԱՏԱԿԱԶՄԻ                                                                     Դ. ՀԱՐՈՒԹՅՈՒՆՅԱՆ
 ՂԵԿԱՎԱՐ - ՆԱԽԱՐԱՐ   </t>
  </si>
  <si>
    <t>Մկնանման կրծողների դեմ կենտրոնացված պայքարի միջոցառումներ</t>
  </si>
  <si>
    <t>Հավելված N 2</t>
  </si>
</sst>
</file>

<file path=xl/styles.xml><?xml version="1.0" encoding="utf-8"?>
<styleSheet xmlns="http://schemas.openxmlformats.org/spreadsheetml/2006/main">
  <numFmts count="5">
    <numFmt numFmtId="164" formatCode="#,##0.0_);\(#,##0.0\)"/>
    <numFmt numFmtId="165" formatCode="#,##0.0"/>
    <numFmt numFmtId="166" formatCode="0.0"/>
    <numFmt numFmtId="167" formatCode="0.00_);\(0.00\)"/>
    <numFmt numFmtId="168" formatCode="0_);\(0\)"/>
  </numFmts>
  <fonts count="16"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1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u/>
      <sz val="10"/>
      <color theme="1"/>
      <name val="GHEA Grapalat"/>
      <family val="3"/>
    </font>
    <font>
      <b/>
      <sz val="10"/>
      <name val="GHEA Grapalat"/>
      <family val="3"/>
    </font>
    <font>
      <b/>
      <u/>
      <sz val="11"/>
      <color theme="1"/>
      <name val="GHEA Grapalat"/>
      <family val="3"/>
    </font>
    <font>
      <u/>
      <sz val="11"/>
      <color theme="1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5" fillId="3" borderId="7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10" xfId="0" applyFont="1" applyFill="1" applyBorder="1"/>
    <xf numFmtId="0" fontId="4" fillId="0" borderId="11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justify" vertical="top" wrapText="1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top" wrapText="1"/>
    </xf>
    <xf numFmtId="0" fontId="9" fillId="3" borderId="2" xfId="0" applyFont="1" applyFill="1" applyBorder="1" applyAlignment="1">
      <alignment horizontal="centerContinuous" vertical="top"/>
    </xf>
    <xf numFmtId="0" fontId="9" fillId="3" borderId="19" xfId="0" applyFont="1" applyFill="1" applyBorder="1" applyAlignment="1">
      <alignment horizontal="centerContinuous" vertical="top" wrapText="1"/>
    </xf>
    <xf numFmtId="0" fontId="4" fillId="3" borderId="19" xfId="0" applyFont="1" applyFill="1" applyBorder="1" applyAlignment="1">
      <alignment horizontal="centerContinuous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/>
    </xf>
    <xf numFmtId="0" fontId="9" fillId="3" borderId="10" xfId="0" applyFont="1" applyFill="1" applyBorder="1" applyAlignment="1">
      <alignment vertical="top" wrapText="1"/>
    </xf>
    <xf numFmtId="164" fontId="4" fillId="0" borderId="4" xfId="0" applyNumberFormat="1" applyFont="1" applyFill="1" applyBorder="1" applyAlignment="1">
      <alignment horizontal="right" vertical="top"/>
    </xf>
    <xf numFmtId="165" fontId="4" fillId="0" borderId="4" xfId="0" applyNumberFormat="1" applyFont="1" applyFill="1" applyBorder="1" applyAlignment="1">
      <alignment horizontal="right" vertical="top"/>
    </xf>
    <xf numFmtId="0" fontId="3" fillId="0" borderId="0" xfId="0" applyFont="1"/>
    <xf numFmtId="0" fontId="4" fillId="3" borderId="20" xfId="0" applyFont="1" applyFill="1" applyBorder="1" applyAlignment="1">
      <alignment vertical="top"/>
    </xf>
    <xf numFmtId="0" fontId="9" fillId="3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wrapText="1"/>
    </xf>
    <xf numFmtId="0" fontId="9" fillId="3" borderId="23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9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9" fillId="3" borderId="13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/>
    </xf>
    <xf numFmtId="0" fontId="4" fillId="0" borderId="24" xfId="0" applyFont="1" applyFill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4" xfId="0" applyFont="1" applyFill="1" applyBorder="1" applyAlignment="1"/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17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49" fontId="6" fillId="0" borderId="0" xfId="0" applyNumberFormat="1" applyFont="1"/>
    <xf numFmtId="49" fontId="6" fillId="0" borderId="4" xfId="0" applyNumberFormat="1" applyFont="1" applyBorder="1" applyAlignment="1">
      <alignment horizontal="center" vertical="center" textRotation="90" wrapText="1"/>
    </xf>
    <xf numFmtId="3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7" fontId="6" fillId="0" borderId="4" xfId="0" applyNumberFormat="1" applyFont="1" applyBorder="1" applyAlignment="1">
      <alignment horizontal="center" vertical="center"/>
    </xf>
    <xf numFmtId="39" fontId="6" fillId="0" borderId="4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39" fontId="6" fillId="0" borderId="2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39" fontId="6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39" fontId="6" fillId="0" borderId="0" xfId="0" applyNumberFormat="1" applyFont="1"/>
    <xf numFmtId="49" fontId="6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39" fontId="6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/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49" fontId="4" fillId="0" borderId="4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6" fillId="0" borderId="4" xfId="0" applyFont="1" applyBorder="1"/>
    <xf numFmtId="0" fontId="4" fillId="3" borderId="4" xfId="0" applyFont="1" applyFill="1" applyBorder="1" applyAlignment="1">
      <alignment vertical="top"/>
    </xf>
    <xf numFmtId="0" fontId="7" fillId="0" borderId="4" xfId="0" applyFont="1" applyBorder="1"/>
    <xf numFmtId="0" fontId="5" fillId="3" borderId="2" xfId="0" applyFont="1" applyFill="1" applyBorder="1" applyAlignment="1">
      <alignment vertical="top"/>
    </xf>
    <xf numFmtId="0" fontId="4" fillId="3" borderId="19" xfId="0" applyFont="1" applyFill="1" applyBorder="1" applyAlignment="1">
      <alignment vertical="top"/>
    </xf>
    <xf numFmtId="0" fontId="7" fillId="0" borderId="19" xfId="0" applyFont="1" applyBorder="1"/>
    <xf numFmtId="164" fontId="4" fillId="0" borderId="19" xfId="0" applyNumberFormat="1" applyFont="1" applyFill="1" applyBorder="1" applyAlignment="1">
      <alignment horizontal="right" vertical="top"/>
    </xf>
    <xf numFmtId="0" fontId="6" fillId="0" borderId="19" xfId="0" applyFont="1" applyBorder="1"/>
    <xf numFmtId="0" fontId="6" fillId="0" borderId="3" xfId="0" applyFont="1" applyBorder="1"/>
    <xf numFmtId="0" fontId="4" fillId="0" borderId="4" xfId="0" applyFont="1" applyFill="1" applyBorder="1" applyAlignment="1">
      <alignment vertical="top"/>
    </xf>
    <xf numFmtId="0" fontId="4" fillId="0" borderId="19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7" fillId="3" borderId="19" xfId="0" applyFont="1" applyFill="1" applyBorder="1"/>
    <xf numFmtId="164" fontId="4" fillId="3" borderId="19" xfId="0" applyNumberFormat="1" applyFont="1" applyFill="1" applyBorder="1" applyAlignment="1">
      <alignment horizontal="right" vertical="top"/>
    </xf>
    <xf numFmtId="0" fontId="6" fillId="3" borderId="19" xfId="0" applyFont="1" applyFill="1" applyBorder="1"/>
    <xf numFmtId="0" fontId="6" fillId="3" borderId="3" xfId="0" applyFont="1" applyFill="1" applyBorder="1"/>
    <xf numFmtId="0" fontId="2" fillId="0" borderId="0" xfId="0" applyFont="1" applyFill="1" applyAlignment="1">
      <alignment horizontal="right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5" borderId="0" xfId="0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justify" vertical="top" wrapText="1"/>
    </xf>
    <xf numFmtId="0" fontId="13" fillId="6" borderId="4" xfId="0" applyFont="1" applyFill="1" applyBorder="1" applyAlignment="1">
      <alignment horizontal="left" vertical="center"/>
    </xf>
    <xf numFmtId="164" fontId="4" fillId="6" borderId="4" xfId="0" applyNumberFormat="1" applyFont="1" applyFill="1" applyBorder="1" applyAlignment="1">
      <alignment horizontal="justify" vertical="center" wrapText="1"/>
    </xf>
    <xf numFmtId="0" fontId="4" fillId="0" borderId="0" xfId="0" applyFont="1"/>
    <xf numFmtId="0" fontId="4" fillId="6" borderId="4" xfId="0" applyFont="1" applyFill="1" applyBorder="1"/>
    <xf numFmtId="0" fontId="4" fillId="6" borderId="4" xfId="0" applyFont="1" applyFill="1" applyBorder="1" applyAlignment="1">
      <alignment horizontal="centerContinuous" vertical="center"/>
    </xf>
    <xf numFmtId="0" fontId="13" fillId="0" borderId="4" xfId="0" applyFont="1" applyFill="1" applyBorder="1" applyAlignment="1">
      <alignment wrapText="1"/>
    </xf>
    <xf numFmtId="0" fontId="15" fillId="6" borderId="4" xfId="0" applyFont="1" applyFill="1" applyBorder="1" applyAlignment="1">
      <alignment horizontal="left" wrapText="1" indent="1"/>
    </xf>
    <xf numFmtId="0" fontId="13" fillId="0" borderId="4" xfId="0" applyFont="1" applyBorder="1" applyAlignment="1">
      <alignment wrapText="1"/>
    </xf>
    <xf numFmtId="165" fontId="4" fillId="6" borderId="4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39" fontId="7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9" fontId="6" fillId="0" borderId="19" xfId="0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7" fillId="0" borderId="0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3" borderId="5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4" fillId="0" borderId="26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G21" sqref="G21"/>
    </sheetView>
  </sheetViews>
  <sheetFormatPr defaultRowHeight="16.5"/>
  <cols>
    <col min="1" max="3" width="5" style="45" customWidth="1"/>
    <col min="4" max="4" width="46.85546875" style="1" customWidth="1"/>
    <col min="5" max="5" width="18" style="1" customWidth="1"/>
    <col min="6" max="6" width="17.85546875" style="1" customWidth="1"/>
    <col min="7" max="7" width="17.140625" style="61" customWidth="1"/>
    <col min="8" max="9" width="9.140625" style="1"/>
    <col min="10" max="10" width="13" style="1" bestFit="1" customWidth="1"/>
    <col min="11" max="16384" width="9.140625" style="1"/>
  </cols>
  <sheetData>
    <row r="1" spans="1:7">
      <c r="E1" s="120" t="s">
        <v>57</v>
      </c>
      <c r="F1" s="120"/>
      <c r="G1" s="120"/>
    </row>
    <row r="2" spans="1:7" ht="16.5" customHeight="1">
      <c r="E2" s="120" t="s">
        <v>0</v>
      </c>
      <c r="F2" s="120"/>
      <c r="G2" s="120"/>
    </row>
    <row r="3" spans="1:7" ht="16.5" customHeight="1">
      <c r="E3" s="120" t="s">
        <v>1</v>
      </c>
      <c r="F3" s="120"/>
      <c r="G3" s="120"/>
    </row>
    <row r="4" spans="1:7" ht="16.5" customHeight="1">
      <c r="E4" s="120" t="s">
        <v>2</v>
      </c>
      <c r="F4" s="120"/>
      <c r="G4" s="120"/>
    </row>
    <row r="5" spans="1:7" ht="87" customHeight="1">
      <c r="A5" s="121" t="s">
        <v>79</v>
      </c>
      <c r="B5" s="121"/>
      <c r="C5" s="121"/>
      <c r="D5" s="121"/>
      <c r="E5" s="121"/>
      <c r="F5" s="121"/>
      <c r="G5" s="121"/>
    </row>
    <row r="6" spans="1:7" ht="114" customHeight="1">
      <c r="A6" s="122" t="s">
        <v>58</v>
      </c>
      <c r="B6" s="122"/>
      <c r="C6" s="122"/>
      <c r="D6" s="123" t="s">
        <v>59</v>
      </c>
      <c r="E6" s="124" t="s">
        <v>60</v>
      </c>
      <c r="F6" s="124"/>
      <c r="G6" s="125"/>
    </row>
    <row r="7" spans="1:7" ht="48" customHeight="1">
      <c r="A7" s="46" t="s">
        <v>61</v>
      </c>
      <c r="B7" s="46" t="s">
        <v>62</v>
      </c>
      <c r="C7" s="46" t="s">
        <v>63</v>
      </c>
      <c r="D7" s="123"/>
      <c r="E7" s="50" t="s">
        <v>75</v>
      </c>
      <c r="F7" s="50" t="s">
        <v>76</v>
      </c>
      <c r="G7" s="47" t="s">
        <v>64</v>
      </c>
    </row>
    <row r="8" spans="1:7">
      <c r="A8" s="48">
        <v>1</v>
      </c>
      <c r="B8" s="49">
        <v>2</v>
      </c>
      <c r="C8" s="49">
        <v>3</v>
      </c>
      <c r="D8" s="50">
        <v>4</v>
      </c>
      <c r="E8" s="50"/>
      <c r="F8" s="50"/>
      <c r="G8" s="51">
        <v>5</v>
      </c>
    </row>
    <row r="9" spans="1:7">
      <c r="A9" s="48"/>
      <c r="B9" s="49"/>
      <c r="C9" s="49"/>
      <c r="D9" s="50" t="s">
        <v>65</v>
      </c>
      <c r="E9" s="52">
        <f t="shared" ref="E9:F9" si="0">+E11</f>
        <v>0</v>
      </c>
      <c r="F9" s="52">
        <f t="shared" si="0"/>
        <v>0</v>
      </c>
      <c r="G9" s="52">
        <f>+G11</f>
        <v>0</v>
      </c>
    </row>
    <row r="10" spans="1:7">
      <c r="A10" s="53"/>
      <c r="B10" s="54"/>
      <c r="C10" s="54"/>
      <c r="D10" s="55" t="s">
        <v>66</v>
      </c>
      <c r="E10" s="56"/>
      <c r="F10" s="56"/>
      <c r="G10" s="56"/>
    </row>
    <row r="11" spans="1:7">
      <c r="A11" s="49" t="s">
        <v>67</v>
      </c>
      <c r="B11" s="49"/>
      <c r="C11" s="49"/>
      <c r="D11" s="57" t="s">
        <v>68</v>
      </c>
      <c r="E11" s="52">
        <f t="shared" ref="E11:F11" si="1">E13</f>
        <v>0</v>
      </c>
      <c r="F11" s="52">
        <f t="shared" si="1"/>
        <v>0</v>
      </c>
      <c r="G11" s="52">
        <f>G13</f>
        <v>0</v>
      </c>
    </row>
    <row r="12" spans="1:7">
      <c r="A12" s="49"/>
      <c r="B12" s="49"/>
      <c r="C12" s="49"/>
      <c r="D12" s="57" t="s">
        <v>66</v>
      </c>
      <c r="E12" s="52"/>
      <c r="F12" s="52"/>
      <c r="G12" s="52"/>
    </row>
    <row r="13" spans="1:7" ht="49.5">
      <c r="A13" s="49"/>
      <c r="B13" s="49" t="s">
        <v>69</v>
      </c>
      <c r="C13" s="49"/>
      <c r="D13" s="57" t="s">
        <v>70</v>
      </c>
      <c r="E13" s="52">
        <f t="shared" ref="E13:F13" si="2">E15</f>
        <v>0</v>
      </c>
      <c r="F13" s="52">
        <f t="shared" si="2"/>
        <v>0</v>
      </c>
      <c r="G13" s="52">
        <f>G15</f>
        <v>0</v>
      </c>
    </row>
    <row r="14" spans="1:7">
      <c r="A14" s="49"/>
      <c r="B14" s="49"/>
      <c r="C14" s="49"/>
      <c r="D14" s="57" t="s">
        <v>66</v>
      </c>
      <c r="E14" s="52"/>
      <c r="F14" s="52"/>
      <c r="G14" s="52"/>
    </row>
    <row r="15" spans="1:7">
      <c r="A15" s="49"/>
      <c r="B15" s="49"/>
      <c r="C15" s="49" t="s">
        <v>71</v>
      </c>
      <c r="D15" s="57" t="s">
        <v>72</v>
      </c>
      <c r="E15" s="52">
        <f>E17+E21</f>
        <v>0</v>
      </c>
      <c r="F15" s="52">
        <f>F17+F21</f>
        <v>0</v>
      </c>
      <c r="G15" s="52">
        <f>G17+G21</f>
        <v>0</v>
      </c>
    </row>
    <row r="16" spans="1:7">
      <c r="A16" s="49"/>
      <c r="B16" s="49"/>
      <c r="C16" s="49"/>
      <c r="D16" s="57" t="s">
        <v>66</v>
      </c>
      <c r="E16" s="52"/>
      <c r="F16" s="52"/>
      <c r="G16" s="52"/>
    </row>
    <row r="17" spans="1:7" ht="33">
      <c r="A17" s="49"/>
      <c r="B17" s="49"/>
      <c r="C17" s="49"/>
      <c r="D17" s="58" t="s">
        <v>77</v>
      </c>
      <c r="E17" s="59">
        <f t="shared" ref="E17:G17" si="3">E20</f>
        <v>21853</v>
      </c>
      <c r="F17" s="59">
        <f t="shared" si="3"/>
        <v>21853</v>
      </c>
      <c r="G17" s="59">
        <f t="shared" si="3"/>
        <v>21853</v>
      </c>
    </row>
    <row r="18" spans="1:7">
      <c r="A18" s="49"/>
      <c r="B18" s="49"/>
      <c r="C18" s="49"/>
      <c r="D18" s="57" t="s">
        <v>3</v>
      </c>
      <c r="E18" s="57"/>
      <c r="F18" s="57"/>
      <c r="G18" s="59"/>
    </row>
    <row r="19" spans="1:7">
      <c r="A19" s="49"/>
      <c r="B19" s="49"/>
      <c r="C19" s="49"/>
      <c r="D19" s="57" t="s">
        <v>73</v>
      </c>
      <c r="E19" s="57"/>
      <c r="F19" s="57"/>
      <c r="G19" s="59"/>
    </row>
    <row r="20" spans="1:7">
      <c r="A20" s="49"/>
      <c r="B20" s="49"/>
      <c r="C20" s="49"/>
      <c r="D20" s="60" t="s">
        <v>78</v>
      </c>
      <c r="E20" s="59">
        <v>21853</v>
      </c>
      <c r="F20" s="59">
        <v>21853</v>
      </c>
      <c r="G20" s="59">
        <v>21853</v>
      </c>
    </row>
    <row r="21" spans="1:7" ht="66">
      <c r="A21" s="49"/>
      <c r="B21" s="49"/>
      <c r="C21" s="49"/>
      <c r="D21" s="58" t="s">
        <v>80</v>
      </c>
      <c r="E21" s="59">
        <f>+E24</f>
        <v>-21853</v>
      </c>
      <c r="F21" s="59">
        <f>+F24</f>
        <v>-21853</v>
      </c>
      <c r="G21" s="59">
        <f t="shared" ref="G21" si="4">+G24</f>
        <v>-21853</v>
      </c>
    </row>
    <row r="22" spans="1:7">
      <c r="A22" s="49"/>
      <c r="B22" s="49"/>
      <c r="C22" s="49"/>
      <c r="D22" s="57" t="s">
        <v>3</v>
      </c>
      <c r="E22" s="57"/>
      <c r="F22" s="57"/>
      <c r="G22" s="59"/>
    </row>
    <row r="23" spans="1:7">
      <c r="A23" s="49"/>
      <c r="B23" s="49"/>
      <c r="C23" s="49"/>
      <c r="D23" s="57" t="s">
        <v>73</v>
      </c>
      <c r="E23" s="57"/>
      <c r="F23" s="57"/>
      <c r="G23" s="59"/>
    </row>
    <row r="24" spans="1:7" s="67" customFormat="1" ht="33">
      <c r="A24" s="65"/>
      <c r="B24" s="65"/>
      <c r="C24" s="65"/>
      <c r="D24" s="66" t="s">
        <v>81</v>
      </c>
      <c r="E24" s="59">
        <v>-21853</v>
      </c>
      <c r="F24" s="59">
        <v>-21853</v>
      </c>
      <c r="G24" s="59">
        <v>-21853</v>
      </c>
    </row>
    <row r="25" spans="1:7">
      <c r="A25" s="62"/>
      <c r="B25" s="62"/>
      <c r="C25" s="62"/>
      <c r="D25" s="63"/>
      <c r="E25" s="64"/>
      <c r="F25" s="64"/>
      <c r="G25" s="64"/>
    </row>
    <row r="26" spans="1:7" ht="63.75" customHeight="1">
      <c r="A26" s="118" t="s">
        <v>74</v>
      </c>
      <c r="B26" s="119"/>
      <c r="C26" s="119"/>
      <c r="D26" s="119"/>
      <c r="E26" s="119"/>
      <c r="F26" s="119"/>
      <c r="G26" s="119"/>
    </row>
  </sheetData>
  <mergeCells count="9">
    <mergeCell ref="A26:G26"/>
    <mergeCell ref="E2:G2"/>
    <mergeCell ref="E1:G1"/>
    <mergeCell ref="E3:G3"/>
    <mergeCell ref="E4:G4"/>
    <mergeCell ref="A5:G5"/>
    <mergeCell ref="A6:C6"/>
    <mergeCell ref="D6:D7"/>
    <mergeCell ref="E6:G6"/>
  </mergeCells>
  <pageMargins left="0.25" right="0.25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K5" sqref="K5"/>
    </sheetView>
  </sheetViews>
  <sheetFormatPr defaultRowHeight="16.5"/>
  <cols>
    <col min="1" max="1" width="17.5703125" style="1" customWidth="1"/>
    <col min="2" max="2" width="15.42578125" style="1" customWidth="1"/>
    <col min="3" max="3" width="58.42578125" style="1" customWidth="1"/>
    <col min="4" max="6" width="10.28515625" style="1" customWidth="1"/>
    <col min="7" max="7" width="9.7109375" style="1" customWidth="1"/>
    <col min="8" max="9" width="9.42578125" style="1" bestFit="1" customWidth="1"/>
    <col min="10" max="16384" width="9.140625" style="1"/>
  </cols>
  <sheetData>
    <row r="1" spans="1:9" ht="16.5" customHeight="1">
      <c r="F1" s="126" t="s">
        <v>125</v>
      </c>
      <c r="G1" s="126"/>
      <c r="H1" s="126"/>
      <c r="I1" s="126"/>
    </row>
    <row r="2" spans="1:9" ht="17.25" customHeight="1">
      <c r="F2" s="120" t="s">
        <v>0</v>
      </c>
      <c r="G2" s="120"/>
      <c r="H2" s="120"/>
      <c r="I2" s="120"/>
    </row>
    <row r="3" spans="1:9" ht="17.25" customHeight="1">
      <c r="F3" s="120" t="s">
        <v>1</v>
      </c>
      <c r="G3" s="120"/>
      <c r="H3" s="120"/>
      <c r="I3" s="120"/>
    </row>
    <row r="4" spans="1:9" ht="16.5" customHeight="1">
      <c r="F4" s="113"/>
      <c r="G4" s="120" t="s">
        <v>2</v>
      </c>
      <c r="H4" s="120"/>
      <c r="I4" s="120"/>
    </row>
    <row r="5" spans="1:9">
      <c r="G5" s="2"/>
      <c r="H5" s="2"/>
      <c r="I5" s="2"/>
    </row>
    <row r="6" spans="1:9" ht="33" customHeight="1">
      <c r="A6" s="131" t="s">
        <v>10</v>
      </c>
      <c r="B6" s="132"/>
      <c r="C6" s="132"/>
      <c r="D6" s="132"/>
      <c r="E6" s="132"/>
      <c r="F6" s="132"/>
      <c r="G6" s="132"/>
      <c r="H6" s="132"/>
      <c r="I6" s="132"/>
    </row>
    <row r="7" spans="1:9">
      <c r="A7" s="129" t="s">
        <v>11</v>
      </c>
      <c r="B7" s="129"/>
      <c r="C7" s="129"/>
      <c r="D7" s="129"/>
      <c r="E7" s="129"/>
      <c r="F7" s="129"/>
      <c r="G7" s="129"/>
      <c r="H7" s="129"/>
      <c r="I7" s="129"/>
    </row>
    <row r="8" spans="1:9">
      <c r="A8" s="3" t="s">
        <v>12</v>
      </c>
      <c r="B8" s="3"/>
      <c r="C8" s="3"/>
    </row>
    <row r="9" spans="1:9">
      <c r="A9" s="3" t="s">
        <v>13</v>
      </c>
      <c r="B9" s="3"/>
      <c r="C9" s="3"/>
    </row>
    <row r="11" spans="1:9" ht="15" customHeight="1">
      <c r="A11" s="127" t="s">
        <v>4</v>
      </c>
      <c r="B11" s="128"/>
      <c r="C11" s="4" t="s">
        <v>14</v>
      </c>
      <c r="D11" s="137" t="s">
        <v>15</v>
      </c>
      <c r="E11" s="137"/>
      <c r="F11" s="138"/>
      <c r="G11" s="143" t="s">
        <v>16</v>
      </c>
      <c r="H11" s="143"/>
      <c r="I11" s="144"/>
    </row>
    <row r="12" spans="1:9">
      <c r="A12" s="5"/>
      <c r="B12" s="6"/>
      <c r="C12" s="7" t="s">
        <v>9</v>
      </c>
      <c r="D12" s="139"/>
      <c r="E12" s="139"/>
      <c r="F12" s="140"/>
      <c r="G12" s="145"/>
      <c r="H12" s="145"/>
      <c r="I12" s="146"/>
    </row>
    <row r="13" spans="1:9" ht="25.5" customHeight="1">
      <c r="A13" s="8">
        <v>1059</v>
      </c>
      <c r="B13" s="8" t="s">
        <v>8</v>
      </c>
      <c r="C13" s="9" t="s">
        <v>17</v>
      </c>
      <c r="D13" s="139"/>
      <c r="E13" s="139"/>
      <c r="F13" s="140"/>
      <c r="G13" s="145"/>
      <c r="H13" s="145"/>
      <c r="I13" s="146"/>
    </row>
    <row r="14" spans="1:9" ht="38.25" customHeight="1">
      <c r="A14" s="10"/>
      <c r="B14" s="10"/>
      <c r="C14" s="11" t="s">
        <v>18</v>
      </c>
      <c r="D14" s="141"/>
      <c r="E14" s="141"/>
      <c r="F14" s="142"/>
      <c r="G14" s="147"/>
      <c r="H14" s="147"/>
      <c r="I14" s="148"/>
    </row>
    <row r="15" spans="1:9" ht="27">
      <c r="A15" s="12" t="s">
        <v>19</v>
      </c>
      <c r="B15" s="13"/>
      <c r="C15" s="14"/>
      <c r="D15" s="15" t="s">
        <v>20</v>
      </c>
      <c r="E15" s="15" t="s">
        <v>21</v>
      </c>
      <c r="F15" s="15" t="s">
        <v>22</v>
      </c>
      <c r="G15" s="15" t="s">
        <v>20</v>
      </c>
      <c r="H15" s="15" t="s">
        <v>21</v>
      </c>
      <c r="I15" s="15" t="s">
        <v>22</v>
      </c>
    </row>
    <row r="16" spans="1:9" ht="27.75">
      <c r="A16" s="16" t="s">
        <v>23</v>
      </c>
      <c r="B16" s="17"/>
      <c r="C16" s="7" t="s">
        <v>24</v>
      </c>
      <c r="D16" s="18">
        <v>0</v>
      </c>
      <c r="E16" s="18">
        <v>0</v>
      </c>
      <c r="F16" s="18">
        <v>0</v>
      </c>
      <c r="G16" s="15" t="s">
        <v>25</v>
      </c>
      <c r="H16" s="15" t="s">
        <v>25</v>
      </c>
      <c r="I16" s="15" t="s">
        <v>25</v>
      </c>
    </row>
    <row r="17" spans="1:10" s="20" customFormat="1" ht="27.75">
      <c r="A17" s="16" t="s">
        <v>23</v>
      </c>
      <c r="B17" s="17"/>
      <c r="C17" s="7" t="s">
        <v>26</v>
      </c>
      <c r="D17" s="18">
        <v>0</v>
      </c>
      <c r="E17" s="18">
        <v>0</v>
      </c>
      <c r="F17" s="18">
        <v>0</v>
      </c>
      <c r="G17" s="15" t="s">
        <v>25</v>
      </c>
      <c r="H17" s="15" t="s">
        <v>25</v>
      </c>
      <c r="I17" s="15" t="s">
        <v>25</v>
      </c>
    </row>
    <row r="18" spans="1:10">
      <c r="A18" s="16" t="s">
        <v>23</v>
      </c>
      <c r="B18" s="17"/>
      <c r="C18" s="7" t="s">
        <v>35</v>
      </c>
      <c r="D18" s="18">
        <v>33312</v>
      </c>
      <c r="E18" s="18">
        <v>33312</v>
      </c>
      <c r="F18" s="18">
        <v>33312</v>
      </c>
      <c r="G18" s="15" t="s">
        <v>25</v>
      </c>
      <c r="H18" s="15" t="s">
        <v>25</v>
      </c>
      <c r="I18" s="15" t="s">
        <v>25</v>
      </c>
    </row>
    <row r="19" spans="1:10" ht="27.75">
      <c r="A19" s="21" t="s">
        <v>27</v>
      </c>
      <c r="B19" s="22"/>
      <c r="C19" s="23" t="s">
        <v>28</v>
      </c>
      <c r="D19" s="19"/>
      <c r="E19" s="19"/>
      <c r="F19" s="19"/>
      <c r="G19" s="15" t="s">
        <v>25</v>
      </c>
      <c r="H19" s="15" t="s">
        <v>25</v>
      </c>
      <c r="I19" s="15" t="s">
        <v>25</v>
      </c>
    </row>
    <row r="20" spans="1:10" ht="27.75">
      <c r="A20" s="21" t="s">
        <v>29</v>
      </c>
      <c r="B20" s="22"/>
      <c r="C20" s="23" t="s">
        <v>30</v>
      </c>
      <c r="D20" s="19"/>
      <c r="E20" s="19"/>
      <c r="F20" s="70"/>
      <c r="G20" s="15" t="s">
        <v>25</v>
      </c>
      <c r="H20" s="15" t="s">
        <v>25</v>
      </c>
      <c r="I20" s="15" t="s">
        <v>25</v>
      </c>
    </row>
    <row r="21" spans="1:10">
      <c r="A21" s="21" t="s">
        <v>31</v>
      </c>
      <c r="B21" s="24"/>
      <c r="C21" s="25"/>
      <c r="D21" s="15" t="s">
        <v>25</v>
      </c>
      <c r="E21" s="15" t="s">
        <v>25</v>
      </c>
      <c r="F21" s="15" t="s">
        <v>25</v>
      </c>
      <c r="G21" s="18">
        <v>21853</v>
      </c>
      <c r="H21" s="18">
        <v>21853</v>
      </c>
      <c r="I21" s="18">
        <v>21853</v>
      </c>
    </row>
    <row r="22" spans="1:10">
      <c r="A22" s="26" t="s">
        <v>32</v>
      </c>
      <c r="B22" s="27"/>
      <c r="C22" s="28"/>
      <c r="D22" s="28"/>
      <c r="E22" s="28"/>
      <c r="F22" s="28"/>
      <c r="G22" s="27"/>
      <c r="H22" s="27"/>
      <c r="I22" s="29"/>
    </row>
    <row r="23" spans="1:10">
      <c r="A23" s="30" t="s">
        <v>33</v>
      </c>
      <c r="B23" s="31"/>
      <c r="C23" s="31"/>
      <c r="D23" s="31"/>
      <c r="E23" s="31"/>
      <c r="F23" s="31"/>
      <c r="G23" s="32"/>
      <c r="H23" s="32"/>
      <c r="I23" s="33"/>
    </row>
    <row r="24" spans="1:10">
      <c r="A24" s="26" t="s">
        <v>6</v>
      </c>
      <c r="B24" s="27"/>
      <c r="C24" s="28"/>
      <c r="D24" s="28"/>
      <c r="E24" s="28"/>
      <c r="F24" s="28"/>
      <c r="G24" s="27"/>
      <c r="H24" s="27"/>
      <c r="I24" s="29"/>
    </row>
    <row r="25" spans="1:10">
      <c r="A25" s="30" t="s">
        <v>7</v>
      </c>
      <c r="B25" s="34"/>
      <c r="C25" s="34"/>
      <c r="D25" s="34"/>
      <c r="E25" s="34"/>
      <c r="F25" s="34"/>
      <c r="G25" s="35"/>
      <c r="H25" s="35"/>
      <c r="I25" s="36"/>
    </row>
    <row r="26" spans="1:10">
      <c r="A26" s="26" t="s">
        <v>34</v>
      </c>
      <c r="B26" s="27"/>
      <c r="C26" s="28"/>
      <c r="D26" s="28"/>
      <c r="E26" s="28"/>
      <c r="F26" s="28"/>
      <c r="G26" s="27"/>
      <c r="H26" s="27"/>
      <c r="I26" s="29"/>
    </row>
    <row r="27" spans="1:10">
      <c r="A27" s="37" t="s">
        <v>97</v>
      </c>
      <c r="B27" s="38"/>
      <c r="C27" s="38"/>
      <c r="D27" s="38"/>
      <c r="E27" s="38"/>
      <c r="F27" s="38"/>
      <c r="G27" s="38"/>
      <c r="H27" s="38"/>
      <c r="I27" s="39"/>
    </row>
    <row r="28" spans="1:10" ht="21.75" customHeight="1">
      <c r="A28" s="40"/>
      <c r="B28" s="41"/>
      <c r="C28" s="41"/>
      <c r="D28" s="41"/>
      <c r="E28" s="41"/>
      <c r="F28" s="41"/>
      <c r="G28" s="41"/>
      <c r="H28" s="41"/>
      <c r="I28" s="41"/>
      <c r="J28" s="69"/>
    </row>
    <row r="29" spans="1:10" ht="30" customHeight="1">
      <c r="A29" s="71" t="s">
        <v>82</v>
      </c>
      <c r="B29" s="41"/>
      <c r="C29" s="41"/>
      <c r="D29" s="41"/>
      <c r="E29" s="41"/>
      <c r="F29" s="41"/>
      <c r="G29" s="41"/>
      <c r="H29" s="41"/>
      <c r="I29" s="41"/>
      <c r="J29" s="69"/>
    </row>
    <row r="30" spans="1:10" ht="15" customHeight="1">
      <c r="A30" s="127" t="s">
        <v>4</v>
      </c>
      <c r="B30" s="128"/>
      <c r="C30" s="4" t="s">
        <v>14</v>
      </c>
      <c r="D30" s="137" t="s">
        <v>15</v>
      </c>
      <c r="E30" s="137"/>
      <c r="F30" s="138"/>
      <c r="G30" s="143" t="s">
        <v>16</v>
      </c>
      <c r="H30" s="143"/>
      <c r="I30" s="144"/>
    </row>
    <row r="31" spans="1:10" ht="41.25">
      <c r="A31" s="5"/>
      <c r="B31" s="6"/>
      <c r="C31" s="7" t="s">
        <v>84</v>
      </c>
      <c r="D31" s="139"/>
      <c r="E31" s="139"/>
      <c r="F31" s="140"/>
      <c r="G31" s="145"/>
      <c r="H31" s="145"/>
      <c r="I31" s="146"/>
    </row>
    <row r="32" spans="1:10" ht="25.5" customHeight="1">
      <c r="A32" s="8">
        <v>1022</v>
      </c>
      <c r="B32" s="8" t="s">
        <v>83</v>
      </c>
      <c r="C32" s="9" t="s">
        <v>17</v>
      </c>
      <c r="D32" s="139"/>
      <c r="E32" s="139"/>
      <c r="F32" s="140"/>
      <c r="G32" s="145"/>
      <c r="H32" s="145"/>
      <c r="I32" s="146"/>
    </row>
    <row r="33" spans="1:9" ht="38.25" customHeight="1">
      <c r="A33" s="10"/>
      <c r="B33" s="10"/>
      <c r="C33" s="11" t="s">
        <v>85</v>
      </c>
      <c r="D33" s="141"/>
      <c r="E33" s="141"/>
      <c r="F33" s="142"/>
      <c r="G33" s="147"/>
      <c r="H33" s="147"/>
      <c r="I33" s="148"/>
    </row>
    <row r="34" spans="1:9" ht="27">
      <c r="A34" s="12" t="s">
        <v>19</v>
      </c>
      <c r="B34" s="13"/>
      <c r="C34" s="14"/>
      <c r="D34" s="15" t="s">
        <v>20</v>
      </c>
      <c r="E34" s="15" t="s">
        <v>21</v>
      </c>
      <c r="F34" s="15" t="s">
        <v>22</v>
      </c>
      <c r="G34" s="15" t="s">
        <v>20</v>
      </c>
      <c r="H34" s="15" t="s">
        <v>21</v>
      </c>
      <c r="I34" s="15" t="s">
        <v>22</v>
      </c>
    </row>
    <row r="35" spans="1:9">
      <c r="A35" s="133" t="s">
        <v>86</v>
      </c>
      <c r="B35" s="134"/>
      <c r="C35" s="74" t="s">
        <v>87</v>
      </c>
      <c r="D35" s="18"/>
      <c r="E35" s="18"/>
      <c r="F35" s="18"/>
      <c r="G35" s="72"/>
      <c r="H35" s="72"/>
      <c r="I35" s="72"/>
    </row>
    <row r="36" spans="1:9">
      <c r="A36" s="135"/>
      <c r="B36" s="136"/>
      <c r="C36" s="74" t="s">
        <v>88</v>
      </c>
      <c r="D36" s="18"/>
      <c r="E36" s="18"/>
      <c r="F36" s="18"/>
      <c r="G36" s="72"/>
      <c r="H36" s="72"/>
      <c r="I36" s="72"/>
    </row>
    <row r="37" spans="1:9" ht="17.25" customHeight="1">
      <c r="A37" s="73" t="s">
        <v>5</v>
      </c>
      <c r="B37" s="73"/>
      <c r="C37" s="74"/>
      <c r="D37" s="18"/>
      <c r="E37" s="18"/>
      <c r="F37" s="18"/>
      <c r="G37" s="18">
        <v>-21853</v>
      </c>
      <c r="H37" s="18">
        <v>-21853</v>
      </c>
      <c r="I37" s="18">
        <v>-21853</v>
      </c>
    </row>
    <row r="38" spans="1:9" ht="17.25" customHeight="1">
      <c r="A38" s="81" t="s">
        <v>89</v>
      </c>
      <c r="B38" s="81"/>
      <c r="C38" s="74"/>
      <c r="D38" s="18"/>
      <c r="E38" s="18"/>
      <c r="F38" s="18" t="s">
        <v>90</v>
      </c>
      <c r="G38" s="18"/>
      <c r="H38" s="18"/>
      <c r="I38" s="18"/>
    </row>
    <row r="39" spans="1:9">
      <c r="A39" s="75" t="s">
        <v>91</v>
      </c>
      <c r="B39" s="76"/>
      <c r="C39" s="84"/>
      <c r="D39" s="85"/>
      <c r="E39" s="85"/>
      <c r="F39" s="85"/>
      <c r="G39" s="86"/>
      <c r="H39" s="86"/>
      <c r="I39" s="87"/>
    </row>
    <row r="40" spans="1:9">
      <c r="A40" s="83" t="s">
        <v>92</v>
      </c>
      <c r="B40" s="82"/>
      <c r="C40" s="77"/>
      <c r="D40" s="78"/>
      <c r="E40" s="78"/>
      <c r="F40" s="78"/>
      <c r="G40" s="79"/>
      <c r="H40" s="79"/>
      <c r="I40" s="80"/>
    </row>
    <row r="41" spans="1:9">
      <c r="A41" s="75" t="s">
        <v>93</v>
      </c>
      <c r="B41" s="76"/>
      <c r="C41" s="84"/>
      <c r="D41" s="85"/>
      <c r="E41" s="85"/>
      <c r="F41" s="85"/>
      <c r="G41" s="86"/>
      <c r="H41" s="86"/>
      <c r="I41" s="87"/>
    </row>
    <row r="42" spans="1:9">
      <c r="A42" s="83" t="s">
        <v>94</v>
      </c>
      <c r="B42" s="82"/>
      <c r="C42" s="77"/>
      <c r="D42" s="78"/>
      <c r="E42" s="78"/>
      <c r="F42" s="78"/>
      <c r="G42" s="79"/>
      <c r="H42" s="79"/>
      <c r="I42" s="80"/>
    </row>
    <row r="43" spans="1:9">
      <c r="A43" s="75" t="s">
        <v>6</v>
      </c>
      <c r="B43" s="76"/>
      <c r="C43" s="84"/>
      <c r="D43" s="85"/>
      <c r="E43" s="85"/>
      <c r="F43" s="85"/>
      <c r="G43" s="86"/>
      <c r="H43" s="86"/>
      <c r="I43" s="87"/>
    </row>
    <row r="44" spans="1:9" ht="28.5" customHeight="1">
      <c r="A44" s="149" t="s">
        <v>95</v>
      </c>
      <c r="B44" s="150"/>
      <c r="C44" s="150"/>
      <c r="D44" s="150"/>
      <c r="E44" s="150"/>
      <c r="F44" s="150"/>
      <c r="G44" s="150"/>
      <c r="H44" s="150"/>
      <c r="I44" s="151"/>
    </row>
    <row r="45" spans="1:9" ht="15.75" customHeight="1"/>
    <row r="46" spans="1:9" ht="60.75" customHeight="1">
      <c r="B46" s="129" t="s">
        <v>123</v>
      </c>
      <c r="C46" s="130"/>
      <c r="D46" s="130"/>
      <c r="E46" s="130"/>
      <c r="F46" s="130"/>
      <c r="G46" s="130"/>
    </row>
    <row r="51" spans="2:3">
      <c r="B51" s="42"/>
      <c r="C51" s="42"/>
    </row>
  </sheetData>
  <mergeCells count="15">
    <mergeCell ref="F3:I3"/>
    <mergeCell ref="F1:I1"/>
    <mergeCell ref="A11:B11"/>
    <mergeCell ref="A30:B30"/>
    <mergeCell ref="B46:G46"/>
    <mergeCell ref="G4:I4"/>
    <mergeCell ref="A6:I6"/>
    <mergeCell ref="A7:I7"/>
    <mergeCell ref="A35:B36"/>
    <mergeCell ref="D11:F14"/>
    <mergeCell ref="G11:I14"/>
    <mergeCell ref="D30:F33"/>
    <mergeCell ref="G30:I33"/>
    <mergeCell ref="A44:I44"/>
    <mergeCell ref="F2:I2"/>
  </mergeCells>
  <dataValidations count="9">
    <dataValidation type="custom" allowBlank="1" showInputMessage="1" showErrorMessage="1" errorTitle="Հոոոոոոոպ..." error="Չի կարելի" sqref="A20">
      <formula1>"Ä³ÙÏ»ï³ÛÝáõÃÛáõÝ"</formula1>
    </dataValidation>
    <dataValidation type="custom" allowBlank="1" showInputMessage="1" showErrorMessage="1" errorTitle="Հոոոոոոոոոպ!!!" error="Մի փոխեք այս դաշտը" sqref="A16:A18">
      <formula1>"ø³Ý³Ï³Ï³Ý"</formula1>
    </dataValidation>
    <dataValidation type="custom" allowBlank="1" showInputMessage="1" showErrorMessage="1" errorTitle="Հոոոոոպ" error="Չի կարելի" sqref="A19">
      <formula1>"àñ³Ï³Ï³Ý"</formula1>
    </dataValidation>
    <dataValidation type="custom" allowBlank="1" showInputMessage="1" showErrorMessage="1" errorTitle="Հոոոոպ..." error="Չի կարելի" sqref="A24">
      <formula1>"ì»ñçÝ³Ï³Ý ³ñ¹ÛáõÝùÇ ÝÏ³ñ³·ñáõÃÛáõÝÁ"</formula1>
    </dataValidation>
    <dataValidation type="custom" allowBlank="1" showInputMessage="1" showErrorMessage="1" errorTitle="Հոոոոպ..." error="Չի կարելի" sqref="A26">
      <formula1>"Ì³é³ÛáõÃÛáõÝ Ù³ïáõóáÕÇ (Ù³ïáõóáÕÝ»ñÇ) ³Ýí³ÝáõÙÁ"</formula1>
    </dataValidation>
    <dataValidation type="custom" allowBlank="1" showInputMessage="1" showErrorMessage="1" errorTitle="Հոոոոպ..." error="Չի կարելի" sqref="A22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Չի կարելի" error="Չի կարելի" sqref="A21">
      <formula1>"Ø³ïáõóíáÕ Í³é³ÛáõÃÛ³Ý íñ³ Ï³ï³ñíáÕ Í³ËëÁ (Ñ³½³ñ ¹ñ³Ù)"</formula1>
    </dataValidation>
    <dataValidation type="custom" allowBlank="1" showInputMessage="1" showErrorMessage="1" errorTitle="Չի կարելի" error="Չի կարելի" sqref="A11:A12 B12 A30:A31 B31">
      <formula1>"Ìñ³·ñ³ÛÇÝ ¹³ëÇãÁ"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G21:I21 G37:I37">
      <formula1>-10000000000000000000</formula1>
    </dataValidation>
  </dataValidations>
  <pageMargins left="0.25" right="0.25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topLeftCell="A10" workbookViewId="0">
      <selection activeCell="A16" sqref="A16:G16"/>
    </sheetView>
  </sheetViews>
  <sheetFormatPr defaultRowHeight="16.5"/>
  <cols>
    <col min="1" max="1" width="12.28515625" style="43" customWidth="1"/>
    <col min="2" max="2" width="8.5703125" style="43" customWidth="1"/>
    <col min="3" max="3" width="9.85546875" style="43" customWidth="1"/>
    <col min="4" max="6" width="12.28515625" style="43" customWidth="1"/>
    <col min="7" max="7" width="15.140625" style="43" customWidth="1"/>
    <col min="8" max="8" width="11.5703125" style="43" customWidth="1"/>
    <col min="9" max="9" width="13.85546875" style="43" customWidth="1"/>
    <col min="10" max="16384" width="9.140625" style="43"/>
  </cols>
  <sheetData>
    <row r="1" spans="1:9">
      <c r="I1" s="88" t="s">
        <v>96</v>
      </c>
    </row>
    <row r="2" spans="1:9">
      <c r="I2" s="44" t="s">
        <v>0</v>
      </c>
    </row>
    <row r="3" spans="1:9">
      <c r="I3" s="44" t="s">
        <v>1</v>
      </c>
    </row>
    <row r="4" spans="1:9">
      <c r="I4" s="44" t="s">
        <v>2</v>
      </c>
    </row>
    <row r="5" spans="1:9">
      <c r="I5" s="44"/>
    </row>
    <row r="6" spans="1:9">
      <c r="I6" s="44"/>
    </row>
    <row r="7" spans="1:9" ht="53.25" customHeight="1">
      <c r="A7" s="157" t="s">
        <v>36</v>
      </c>
      <c r="B7" s="157"/>
      <c r="C7" s="157"/>
      <c r="D7" s="157"/>
      <c r="E7" s="157"/>
      <c r="F7" s="157"/>
      <c r="G7" s="157"/>
      <c r="H7" s="157"/>
      <c r="I7" s="157"/>
    </row>
    <row r="9" spans="1:9">
      <c r="H9" s="159" t="s">
        <v>37</v>
      </c>
      <c r="I9" s="159"/>
    </row>
    <row r="10" spans="1:9">
      <c r="A10" s="160" t="s">
        <v>38</v>
      </c>
      <c r="B10" s="160"/>
      <c r="C10" s="160"/>
      <c r="D10" s="160"/>
      <c r="E10" s="160"/>
      <c r="F10" s="160"/>
      <c r="G10" s="160"/>
      <c r="H10" s="160"/>
      <c r="I10" s="160"/>
    </row>
    <row r="11" spans="1:9" ht="51" customHeight="1">
      <c r="A11" s="160" t="s">
        <v>39</v>
      </c>
      <c r="B11" s="160" t="s">
        <v>40</v>
      </c>
      <c r="C11" s="160"/>
      <c r="D11" s="160" t="s">
        <v>41</v>
      </c>
      <c r="E11" s="160" t="s">
        <v>42</v>
      </c>
      <c r="F11" s="160" t="s">
        <v>43</v>
      </c>
      <c r="G11" s="160" t="s">
        <v>44</v>
      </c>
      <c r="H11" s="160"/>
      <c r="I11" s="160"/>
    </row>
    <row r="12" spans="1:9">
      <c r="A12" s="160"/>
      <c r="B12" s="160"/>
      <c r="C12" s="160"/>
      <c r="D12" s="160"/>
      <c r="E12" s="160"/>
      <c r="F12" s="160"/>
      <c r="G12" s="160" t="s">
        <v>45</v>
      </c>
      <c r="H12" s="160" t="s">
        <v>46</v>
      </c>
      <c r="I12" s="160"/>
    </row>
    <row r="13" spans="1:9">
      <c r="A13" s="160"/>
      <c r="B13" s="160"/>
      <c r="C13" s="160"/>
      <c r="D13" s="160"/>
      <c r="E13" s="160"/>
      <c r="F13" s="160"/>
      <c r="G13" s="160"/>
      <c r="H13" s="160"/>
      <c r="I13" s="160"/>
    </row>
    <row r="14" spans="1:9">
      <c r="A14" s="161" t="s">
        <v>3</v>
      </c>
      <c r="B14" s="161"/>
      <c r="C14" s="161"/>
      <c r="D14" s="161"/>
      <c r="E14" s="161"/>
      <c r="F14" s="161"/>
      <c r="G14" s="161"/>
      <c r="H14" s="154"/>
      <c r="I14" s="154"/>
    </row>
    <row r="15" spans="1:9" ht="33">
      <c r="A15" s="68" t="s">
        <v>47</v>
      </c>
      <c r="B15" s="68" t="s">
        <v>48</v>
      </c>
      <c r="C15" s="68" t="s">
        <v>49</v>
      </c>
      <c r="D15" s="162" t="s">
        <v>50</v>
      </c>
      <c r="E15" s="162"/>
      <c r="F15" s="162"/>
      <c r="G15" s="162"/>
      <c r="H15" s="154"/>
      <c r="I15" s="154"/>
    </row>
    <row r="16" spans="1:9" ht="32.25" customHeight="1">
      <c r="A16" s="155" t="s">
        <v>51</v>
      </c>
      <c r="B16" s="155"/>
      <c r="C16" s="155"/>
      <c r="D16" s="155"/>
      <c r="E16" s="155"/>
      <c r="F16" s="155"/>
      <c r="G16" s="155"/>
      <c r="H16" s="156">
        <f>H17</f>
        <v>21853</v>
      </c>
      <c r="I16" s="156"/>
    </row>
    <row r="17" spans="1:9" ht="46.5" customHeight="1">
      <c r="A17" s="114" t="s">
        <v>122</v>
      </c>
      <c r="B17" s="152" t="s">
        <v>52</v>
      </c>
      <c r="C17" s="152"/>
      <c r="D17" s="115" t="s">
        <v>53</v>
      </c>
      <c r="E17" s="115" t="s">
        <v>54</v>
      </c>
      <c r="F17" s="116">
        <v>8200</v>
      </c>
      <c r="G17" s="117">
        <v>2665</v>
      </c>
      <c r="H17" s="153">
        <v>21853</v>
      </c>
      <c r="I17" s="153"/>
    </row>
    <row r="20" spans="1:9" ht="56.25" customHeight="1">
      <c r="A20" s="157" t="s">
        <v>55</v>
      </c>
      <c r="B20" s="157"/>
      <c r="C20" s="157"/>
      <c r="D20" s="157"/>
      <c r="E20" s="157"/>
      <c r="F20" s="158" t="s">
        <v>56</v>
      </c>
      <c r="G20" s="158"/>
      <c r="H20" s="158"/>
      <c r="I20" s="158"/>
    </row>
  </sheetData>
  <mergeCells count="21">
    <mergeCell ref="A20:E20"/>
    <mergeCell ref="F20:I20"/>
    <mergeCell ref="A7:I7"/>
    <mergeCell ref="H9:I9"/>
    <mergeCell ref="A10:I10"/>
    <mergeCell ref="A11:A13"/>
    <mergeCell ref="B11:C13"/>
    <mergeCell ref="D11:D13"/>
    <mergeCell ref="E11:E13"/>
    <mergeCell ref="F11:F13"/>
    <mergeCell ref="G11:I11"/>
    <mergeCell ref="G12:G13"/>
    <mergeCell ref="H12:I13"/>
    <mergeCell ref="A14:G14"/>
    <mergeCell ref="H14:I14"/>
    <mergeCell ref="D15:G15"/>
    <mergeCell ref="B17:C17"/>
    <mergeCell ref="H17:I17"/>
    <mergeCell ref="H15:I15"/>
    <mergeCell ref="A16:G16"/>
    <mergeCell ref="H16:I16"/>
  </mergeCells>
  <pageMargins left="0.25" right="0.25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D23" sqref="D23"/>
    </sheetView>
  </sheetViews>
  <sheetFormatPr defaultRowHeight="15"/>
  <cols>
    <col min="1" max="1" width="9.140625" bestFit="1" customWidth="1"/>
    <col min="2" max="2" width="12.42578125" bestFit="1" customWidth="1"/>
    <col min="3" max="3" width="9.5703125" customWidth="1"/>
    <col min="4" max="4" width="70" customWidth="1"/>
    <col min="5" max="5" width="15" customWidth="1"/>
  </cols>
  <sheetData>
    <row r="1" spans="1:5" ht="16.5">
      <c r="A1" s="89"/>
      <c r="B1" s="89"/>
      <c r="C1" s="89"/>
      <c r="D1" s="90"/>
      <c r="E1" s="91" t="s">
        <v>114</v>
      </c>
    </row>
    <row r="2" spans="1:5" ht="16.5">
      <c r="A2" s="89"/>
      <c r="B2" s="89"/>
      <c r="C2" s="89"/>
      <c r="D2" s="180" t="s">
        <v>0</v>
      </c>
      <c r="E2" s="180"/>
    </row>
    <row r="3" spans="1:5" ht="16.5">
      <c r="A3" s="89"/>
      <c r="B3" s="89"/>
      <c r="C3" s="89"/>
      <c r="D3" s="180" t="s">
        <v>1</v>
      </c>
      <c r="E3" s="180"/>
    </row>
    <row r="4" spans="1:5" ht="16.5">
      <c r="A4" s="89"/>
      <c r="B4" s="89"/>
      <c r="C4" s="89"/>
      <c r="D4" s="180" t="s">
        <v>2</v>
      </c>
      <c r="E4" s="180"/>
    </row>
    <row r="5" spans="1:5" ht="16.5">
      <c r="A5" s="89"/>
      <c r="B5" s="89"/>
      <c r="C5" s="89"/>
      <c r="D5" s="89"/>
      <c r="E5" s="89"/>
    </row>
    <row r="6" spans="1:5" ht="42" customHeight="1">
      <c r="A6" s="181" t="s">
        <v>98</v>
      </c>
      <c r="B6" s="181"/>
      <c r="C6" s="181"/>
      <c r="D6" s="181"/>
      <c r="E6" s="181"/>
    </row>
    <row r="7" spans="1:5" ht="16.5">
      <c r="A7" s="182" t="s">
        <v>3</v>
      </c>
      <c r="B7" s="182"/>
      <c r="C7" s="182"/>
      <c r="D7" s="182"/>
      <c r="E7" s="182"/>
    </row>
    <row r="8" spans="1:5" ht="16.5">
      <c r="A8" s="179" t="s">
        <v>99</v>
      </c>
      <c r="B8" s="179"/>
      <c r="C8" s="179"/>
      <c r="D8" s="179"/>
      <c r="E8" s="179"/>
    </row>
    <row r="9" spans="1:5" ht="16.5">
      <c r="A9" s="92"/>
      <c r="B9" s="92"/>
      <c r="C9" s="92"/>
      <c r="D9" s="92"/>
      <c r="E9" s="92"/>
    </row>
    <row r="10" spans="1:5" ht="40.5">
      <c r="A10" s="172" t="s">
        <v>4</v>
      </c>
      <c r="B10" s="173"/>
      <c r="C10" s="93" t="s">
        <v>100</v>
      </c>
      <c r="D10" s="174" t="s">
        <v>101</v>
      </c>
      <c r="E10" s="176" t="s">
        <v>5</v>
      </c>
    </row>
    <row r="11" spans="1:5" ht="50.25" customHeight="1">
      <c r="A11" s="93" t="s">
        <v>102</v>
      </c>
      <c r="B11" s="93" t="s">
        <v>103</v>
      </c>
      <c r="C11" s="93" t="s">
        <v>104</v>
      </c>
      <c r="D11" s="175"/>
      <c r="E11" s="176"/>
    </row>
    <row r="12" spans="1:5">
      <c r="A12" s="94">
        <v>1059</v>
      </c>
      <c r="B12" s="95"/>
      <c r="C12" s="95"/>
      <c r="D12" s="96" t="s">
        <v>105</v>
      </c>
      <c r="E12" s="97"/>
    </row>
    <row r="13" spans="1:5">
      <c r="A13" s="177"/>
      <c r="B13" s="171"/>
      <c r="C13" s="171"/>
      <c r="D13" s="98" t="s">
        <v>106</v>
      </c>
      <c r="E13" s="178">
        <f>E19</f>
        <v>21853</v>
      </c>
    </row>
    <row r="14" spans="1:5">
      <c r="A14" s="177"/>
      <c r="B14" s="171"/>
      <c r="C14" s="171"/>
      <c r="D14" s="99" t="s">
        <v>107</v>
      </c>
      <c r="E14" s="178"/>
    </row>
    <row r="15" spans="1:5" ht="94.5">
      <c r="A15" s="177"/>
      <c r="B15" s="171"/>
      <c r="C15" s="171"/>
      <c r="D15" s="100" t="s">
        <v>108</v>
      </c>
      <c r="E15" s="178"/>
    </row>
    <row r="16" spans="1:5">
      <c r="A16" s="177"/>
      <c r="B16" s="171"/>
      <c r="C16" s="171"/>
      <c r="D16" s="99" t="s">
        <v>6</v>
      </c>
      <c r="E16" s="178"/>
    </row>
    <row r="17" spans="1:5">
      <c r="A17" s="177"/>
      <c r="B17" s="171"/>
      <c r="C17" s="171"/>
      <c r="D17" s="98" t="s">
        <v>7</v>
      </c>
      <c r="E17" s="178"/>
    </row>
    <row r="18" spans="1:5">
      <c r="A18" s="177"/>
      <c r="B18" s="101"/>
      <c r="C18" s="101"/>
      <c r="D18" s="102" t="s">
        <v>109</v>
      </c>
      <c r="E18" s="103"/>
    </row>
    <row r="19" spans="1:5">
      <c r="A19" s="177"/>
      <c r="B19" s="171" t="s">
        <v>8</v>
      </c>
      <c r="C19" s="171"/>
      <c r="D19" s="98" t="s">
        <v>9</v>
      </c>
      <c r="E19" s="178">
        <v>21853</v>
      </c>
    </row>
    <row r="20" spans="1:5">
      <c r="A20" s="177"/>
      <c r="B20" s="171"/>
      <c r="C20" s="171"/>
      <c r="D20" s="99" t="s">
        <v>110</v>
      </c>
      <c r="E20" s="178"/>
    </row>
    <row r="21" spans="1:5">
      <c r="A21" s="177"/>
      <c r="B21" s="171"/>
      <c r="C21" s="171"/>
      <c r="D21" s="98" t="s">
        <v>124</v>
      </c>
      <c r="E21" s="178"/>
    </row>
    <row r="22" spans="1:5">
      <c r="A22" s="177"/>
      <c r="B22" s="171"/>
      <c r="C22" s="171"/>
      <c r="D22" s="99" t="s">
        <v>111</v>
      </c>
      <c r="E22" s="178"/>
    </row>
    <row r="23" spans="1:5" ht="27">
      <c r="A23" s="177"/>
      <c r="B23" s="171"/>
      <c r="C23" s="171"/>
      <c r="D23" s="98" t="s">
        <v>112</v>
      </c>
      <c r="E23" s="178"/>
    </row>
    <row r="24" spans="1:5" s="104" customFormat="1" ht="13.5">
      <c r="A24" s="105">
        <v>1022</v>
      </c>
      <c r="B24" s="106"/>
      <c r="C24" s="106"/>
      <c r="D24" s="96" t="s">
        <v>105</v>
      </c>
      <c r="E24" s="97"/>
    </row>
    <row r="25" spans="1:5" s="104" customFormat="1" ht="13.5">
      <c r="A25" s="168"/>
      <c r="B25" s="171"/>
      <c r="C25" s="171"/>
      <c r="D25" s="107" t="s">
        <v>115</v>
      </c>
      <c r="E25" s="163">
        <f>E31</f>
        <v>-21853</v>
      </c>
    </row>
    <row r="26" spans="1:5" s="104" customFormat="1" ht="13.5">
      <c r="A26" s="169"/>
      <c r="B26" s="171"/>
      <c r="C26" s="171"/>
      <c r="D26" s="108" t="s">
        <v>107</v>
      </c>
      <c r="E26" s="164"/>
    </row>
    <row r="27" spans="1:5" s="104" customFormat="1" ht="54">
      <c r="A27" s="169"/>
      <c r="B27" s="171"/>
      <c r="C27" s="171"/>
      <c r="D27" s="109" t="s">
        <v>116</v>
      </c>
      <c r="E27" s="164"/>
    </row>
    <row r="28" spans="1:5" s="104" customFormat="1" ht="13.5">
      <c r="A28" s="169"/>
      <c r="B28" s="171"/>
      <c r="C28" s="171"/>
      <c r="D28" s="108" t="s">
        <v>6</v>
      </c>
      <c r="E28" s="164"/>
    </row>
    <row r="29" spans="1:5" s="104" customFormat="1" ht="27">
      <c r="A29" s="169"/>
      <c r="B29" s="171"/>
      <c r="C29" s="171"/>
      <c r="D29" s="109" t="s">
        <v>117</v>
      </c>
      <c r="E29" s="165"/>
    </row>
    <row r="30" spans="1:5" s="104" customFormat="1" ht="13.5">
      <c r="A30" s="169"/>
      <c r="B30" s="101"/>
      <c r="C30" s="101"/>
      <c r="D30" s="102" t="s">
        <v>109</v>
      </c>
      <c r="E30" s="110"/>
    </row>
    <row r="31" spans="1:5" s="104" customFormat="1" ht="30" customHeight="1">
      <c r="A31" s="169"/>
      <c r="B31" s="171" t="s">
        <v>118</v>
      </c>
      <c r="C31" s="171"/>
      <c r="D31" s="111" t="s">
        <v>119</v>
      </c>
      <c r="E31" s="163">
        <v>-21853</v>
      </c>
    </row>
    <row r="32" spans="1:5" s="104" customFormat="1" ht="13.5">
      <c r="A32" s="169"/>
      <c r="B32" s="171"/>
      <c r="C32" s="171"/>
      <c r="D32" s="112" t="s">
        <v>120</v>
      </c>
      <c r="E32" s="164"/>
    </row>
    <row r="33" spans="1:5" s="104" customFormat="1" ht="27">
      <c r="A33" s="170"/>
      <c r="B33" s="171"/>
      <c r="C33" s="171"/>
      <c r="D33" s="111" t="s">
        <v>121</v>
      </c>
      <c r="E33" s="165"/>
    </row>
    <row r="36" spans="1:5" s="104" customFormat="1" ht="30.75" customHeight="1">
      <c r="B36" s="166" t="s">
        <v>113</v>
      </c>
      <c r="C36" s="167"/>
      <c r="D36" s="167"/>
      <c r="E36" s="167"/>
    </row>
  </sheetData>
  <mergeCells count="24">
    <mergeCell ref="A8:E8"/>
    <mergeCell ref="D2:E2"/>
    <mergeCell ref="D3:E3"/>
    <mergeCell ref="D4:E4"/>
    <mergeCell ref="A6:E6"/>
    <mergeCell ref="A7:E7"/>
    <mergeCell ref="A10:B10"/>
    <mergeCell ref="D10:D11"/>
    <mergeCell ref="E10:E11"/>
    <mergeCell ref="A13:A23"/>
    <mergeCell ref="B13:B17"/>
    <mergeCell ref="C13:C17"/>
    <mergeCell ref="E13:E17"/>
    <mergeCell ref="B19:B23"/>
    <mergeCell ref="C19:C23"/>
    <mergeCell ref="E19:E23"/>
    <mergeCell ref="E31:E33"/>
    <mergeCell ref="B36:E36"/>
    <mergeCell ref="A25:A33"/>
    <mergeCell ref="B25:B29"/>
    <mergeCell ref="C25:C29"/>
    <mergeCell ref="E25:E29"/>
    <mergeCell ref="B31:B33"/>
    <mergeCell ref="C31:C33"/>
  </mergeCells>
  <pageMargins left="0.25" right="0.25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Havelvats 1</vt:lpstr>
      <vt:lpstr>Havelvats 2</vt:lpstr>
      <vt:lpstr>Havelvats 3</vt:lpstr>
      <vt:lpstr>Havelvats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2017-03-24T07:41:22Z</dcterms:modified>
</cp:coreProperties>
</file>